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<sst xmlns="http://schemas.openxmlformats.org/spreadsheetml/2006/main" count="62" uniqueCount="62">
  <si>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</si>
  <si>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RTC026</t>
  </si>
  <si>
    <t xml:space="preserve">m²</t>
  </si>
  <si>
    <t xml:space="preserve">Cielorraso continuo de placas de yeso laminado, antirradiaciones. Sistema "KNAUF".</t>
  </si>
  <si>
    <r>
      <rPr>
        <sz val="8.25"/>
        <color rgb="FF000000"/>
        <rFont val="Arial"/>
        <family val="2"/>
      </rPr>
      <t xml:space="preserve">Cielorraso continuo suspendido, liso, situado a una altura menor de 4 m, con nivel de calidad del acabado Q1. Sistema K112.es "KNAUF" (12,5+0,5+1+27+27), constituido por: ESTRUCTURA: estructura metálica de acero galvanizado de fajas fajas maestras primarias 60/27 mm con una modulación de 1000 mm y suspendidas de la losa o elemento soporte de hormigón con anclajes directos de 125 mm, para faja faja faja faja maestra 60/27, "KNAUF", y varillas cada 750 mm, y fajas fajas maestras secundarias fijadas perpendicularmente a las primarias con conectores tipo caballete con una modulación de 312,5 mm; PLACAS: una capa de placas antirradiaciones RX 12,5+0,5 mm "KNAUF" formadas por una placa de yeso laminado DF / - 625 / 2600 / 12,5, corta 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</si>
  <si>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</si>
  <si>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</si>
  <si>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</si>
  <si>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</si>
  <si>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</si>
  <si>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</si>
  <si>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</si>
  <si>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mt12pfk012b</t>
  </si>
  <si>
    <t xml:space="preserve">m</t>
  </si>
  <si>
    <t xml:space="preserve">Perfil UD 28x27 de chapa de acero galvanizado, "KNAUF", espesor 0,6 mm.</t>
  </si>
  <si>
    <t xml:space="preserve">mt12ptk030</t>
  </si>
  <si>
    <t xml:space="preserve">Ud</t>
  </si>
  <si>
    <t xml:space="preserve">Fijación "KNAUF" para hormigón.</t>
  </si>
  <si>
    <t xml:space="preserve">mt12pek020ta</t>
  </si>
  <si>
    <t xml:space="preserve">Ud</t>
  </si>
  <si>
    <t xml:space="preserve">Anclaje directo de 125 mm, para faja maestra 60/27, "KNAUF".</t>
  </si>
  <si>
    <t xml:space="preserve">mt12ptk010ab</t>
  </si>
  <si>
    <t xml:space="preserve">Ud</t>
  </si>
  <si>
    <t xml:space="preserve">Tornillo LN "KNAUF" 3,5x11.</t>
  </si>
  <si>
    <t xml:space="preserve">mt12pfk011a</t>
  </si>
  <si>
    <t xml:space="preserve">m</t>
  </si>
  <si>
    <t xml:space="preserve">Faja maestra 60/27 "KNAUF", de chapa de acero galvanizado.</t>
  </si>
  <si>
    <t xml:space="preserve">mt12pek020za</t>
  </si>
  <si>
    <t xml:space="preserve">Ud</t>
  </si>
  <si>
    <t xml:space="preserve">Conector, para faja maestra 60/27, "KNAUF".</t>
  </si>
  <si>
    <t xml:space="preserve">mt12pek020ra</t>
  </si>
  <si>
    <t xml:space="preserve">Ud</t>
  </si>
  <si>
    <t xml:space="preserve">Conector tipo caballete, para faja maestra 60/27, "KNAUF".</t>
  </si>
  <si>
    <t xml:space="preserve">mt12ark010a</t>
  </si>
  <si>
    <t xml:space="preserve">m²</t>
  </si>
  <si>
    <t xml:space="preserve">Placa antirradiaciones RX 12,5+0,5 mm "KNAUF" formada por una placa de yeso laminado DF / - 625 / 2600 / 12,5, corta fuego, revestida por una de sus caras con una lámina de cartón y otra de plomo de 0,5 mm; Euroclase A2-s1, d0 de reacción al fuego.</t>
  </si>
  <si>
    <t xml:space="preserve">mt12ark020a</t>
  </si>
  <si>
    <t xml:space="preserve">m</t>
  </si>
  <si>
    <t xml:space="preserve">Cinta de plomo autoadhesiva antirradiaciones RX "KNAUF", de 50 mm de ancho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</si>
  <si>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</si>
  <si>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</si>
  <si>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</si>
  <si>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</si>
  <si>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</si>
  <si>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ancho, resistencia térmica 0,10 m²K/W, conductividad térmica 0,032 W/(mK).</t>
  </si>
  <si>
    <t xml:space="preserve">mt12ark040a</t>
  </si>
  <si>
    <t xml:space="preserve">kg</t>
  </si>
  <si>
    <t xml:space="preserve">Pasta de juntas Safeboard Spachtel "KNAUF", de fraguado rápido (30 minutos), Euroclase A1 de reacción al fuego, rango de temperatura de trabajo de 5 a 30°C, para aplicación manual sin cinta de juntas.</t>
  </si>
  <si>
    <t xml:space="preserve">Subtotal materiales:</t>
  </si>
  <si>
    <t xml:space="preserve">Mano de obra</t>
  </si>
  <si>
    <t xml:space="preserve">mo015</t>
  </si>
  <si>
    <t xml:space="preserve">h</t>
  </si>
  <si>
    <t xml:space="preserve">Oficial colocador de cielosrrasos.</t>
  </si>
  <si>
    <t xml:space="preserve">mo082</t>
  </si>
  <si>
    <t xml:space="preserve">h</t>
  </si>
  <si>
    <t xml:space="preserve">Medio oficial colocador de cielosrrasos.</t>
  </si>
  <si>
    <t xml:space="preserve">Subtotal mano de obra:</t>
  </si>
  <si>
    <t xml:space="preserve">Herramientas</t>
  </si>
  <si>
    <t xml:space="preserve">%</t>
  </si>
  <si>
    <t xml:space="preserve">Herramientas</t>
  </si>
  <si>
    <t xml:space="preserve">Coste de mantenimiento decenal: 183.375G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</si>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</sst>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2.59" customWidth="1"/>
    <col min="6" max="6" width="11.56" customWidth="1"/>
    <col min="7" max="7" width="12.41"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12979</v>
      </c>
      <c r="H10" s="12">
        <f ca="1">ROUND(INDIRECT(ADDRESS(ROW()+(0), COLUMN()+(-2), 1))*INDIRECT(ADDRESS(ROW()+(0), COLUMN()+(-1), 1)), 0)</f>
        <v>5.192</v>
      </c>
    </row>
    <row r="11" spans="1:8" ht="13.50" thickBot="1" customHeight="1">
      <c r="A11" s="1" t="s">
        <v>15</v>
      </c>
      <c r="B11" s="1"/>
      <c r="C11" s="10" t="s">
        <v>16</v>
      </c>
      <c r="D11" s="10"/>
      <c r="E11" s="1" t="s">
        <v>17</v>
      </c>
      <c r="F11" s="11">
        <v>2.3</v>
      </c>
      <c r="G11" s="12">
        <v>3364</v>
      </c>
      <c r="H11" s="12">
        <f ca="1">ROUND(INDIRECT(ADDRESS(ROW()+(0), COLUMN()+(-2), 1))*INDIRECT(ADDRESS(ROW()+(0), COLUMN()+(-1), 1)), 0)</f>
        <v>7.737</v>
      </c>
    </row>
    <row r="12" spans="1:8" ht="13.50" thickBot="1" customHeight="1">
      <c r="A12" s="1" t="s">
        <v>18</v>
      </c>
      <c r="B12" s="1"/>
      <c r="C12" s="10" t="s">
        <v>19</v>
      </c>
      <c r="D12" s="10"/>
      <c r="E12" s="1" t="s">
        <v>20</v>
      </c>
      <c r="F12" s="11">
        <v>1.5</v>
      </c>
      <c r="G12" s="12">
        <v>4367</v>
      </c>
      <c r="H12" s="12">
        <f ca="1">ROUND(INDIRECT(ADDRESS(ROW()+(0), COLUMN()+(-2), 1))*INDIRECT(ADDRESS(ROW()+(0), COLUMN()+(-1), 1)), 0)</f>
        <v>6.551</v>
      </c>
    </row>
    <row r="13" spans="1:8" ht="13.50" thickBot="1" customHeight="1">
      <c r="A13" s="1" t="s">
        <v>21</v>
      </c>
      <c r="B13" s="1"/>
      <c r="C13" s="10" t="s">
        <v>22</v>
      </c>
      <c r="D13" s="10"/>
      <c r="E13" s="1" t="s">
        <v>23</v>
      </c>
      <c r="F13" s="11">
        <v>3</v>
      </c>
      <c r="G13" s="12">
        <v>107</v>
      </c>
      <c r="H13" s="12">
        <f ca="1">ROUND(INDIRECT(ADDRESS(ROW()+(0), COLUMN()+(-2), 1))*INDIRECT(ADDRESS(ROW()+(0), COLUMN()+(-1), 1)), 0)</f>
        <v>321</v>
      </c>
    </row>
    <row r="14" spans="1:8" ht="13.50" thickBot="1" customHeight="1">
      <c r="A14" s="1" t="s">
        <v>24</v>
      </c>
      <c r="B14" s="1"/>
      <c r="C14" s="10" t="s">
        <v>25</v>
      </c>
      <c r="D14" s="10"/>
      <c r="E14" s="1" t="s">
        <v>26</v>
      </c>
      <c r="F14" s="11">
        <v>4.4</v>
      </c>
      <c r="G14" s="12">
        <v>17898</v>
      </c>
      <c r="H14" s="12">
        <f ca="1">ROUND(INDIRECT(ADDRESS(ROW()+(0), COLUMN()+(-2), 1))*INDIRECT(ADDRESS(ROW()+(0), COLUMN()+(-1), 1)), 0)</f>
        <v>78.751</v>
      </c>
    </row>
    <row r="15" spans="1:8" ht="13.50" thickBot="1" customHeight="1">
      <c r="A15" s="1" t="s">
        <v>27</v>
      </c>
      <c r="B15" s="1"/>
      <c r="C15" s="10" t="s">
        <v>28</v>
      </c>
      <c r="D15" s="10"/>
      <c r="E15" s="1" t="s">
        <v>29</v>
      </c>
      <c r="F15" s="11">
        <v>0.9</v>
      </c>
      <c r="G15" s="12">
        <v>2059</v>
      </c>
      <c r="H15" s="12">
        <f ca="1">ROUND(INDIRECT(ADDRESS(ROW()+(0), COLUMN()+(-2), 1))*INDIRECT(ADDRESS(ROW()+(0), COLUMN()+(-1), 1)), 0)</f>
        <v>1.853</v>
      </c>
    </row>
    <row r="16" spans="1:8" ht="13.50" thickBot="1" customHeight="1">
      <c r="A16" s="1" t="s">
        <v>30</v>
      </c>
      <c r="B16" s="1"/>
      <c r="C16" s="10" t="s">
        <v>31</v>
      </c>
      <c r="D16" s="10"/>
      <c r="E16" s="1" t="s">
        <v>32</v>
      </c>
      <c r="F16" s="11">
        <v>3.6</v>
      </c>
      <c r="G16" s="12">
        <v>2468</v>
      </c>
      <c r="H16" s="12">
        <f ca="1">ROUND(INDIRECT(ADDRESS(ROW()+(0), COLUMN()+(-2), 1))*INDIRECT(ADDRESS(ROW()+(0), COLUMN()+(-1), 1)), 0)</f>
        <v>8.885</v>
      </c>
    </row>
    <row r="17" spans="1:8" ht="34.50" thickBot="1" customHeight="1">
      <c r="A17" s="1" t="s">
        <v>33</v>
      </c>
      <c r="B17" s="1"/>
      <c r="C17" s="10" t="s">
        <v>34</v>
      </c>
      <c r="D17" s="10"/>
      <c r="E17" s="1" t="s">
        <v>35</v>
      </c>
      <c r="F17" s="11">
        <v>1.05</v>
      </c>
      <c r="G17" s="12">
        <v>810025</v>
      </c>
      <c r="H17" s="12">
        <f ca="1">ROUND(INDIRECT(ADDRESS(ROW()+(0), COLUMN()+(-2), 1))*INDIRECT(ADDRESS(ROW()+(0), COLUMN()+(-1), 1)), 0)</f>
        <v>850.526</v>
      </c>
    </row>
    <row r="18" spans="1:8" ht="24.00" thickBot="1" customHeight="1">
      <c r="A18" s="1" t="s">
        <v>36</v>
      </c>
      <c r="B18" s="1"/>
      <c r="C18" s="10" t="s">
        <v>37</v>
      </c>
      <c r="D18" s="10"/>
      <c r="E18" s="1" t="s">
        <v>38</v>
      </c>
      <c r="F18" s="11">
        <v>3.7</v>
      </c>
      <c r="G18" s="12">
        <v>68338</v>
      </c>
      <c r="H18" s="12">
        <f ca="1">ROUND(INDIRECT(ADDRESS(ROW()+(0), COLUMN()+(-2), 1))*INDIRECT(ADDRESS(ROW()+(0), COLUMN()+(-1), 1)), 0)</f>
        <v>252.851</v>
      </c>
    </row>
    <row r="19" spans="1:8" ht="13.50" thickBot="1" customHeight="1">
      <c r="A19" s="1" t="s">
        <v>39</v>
      </c>
      <c r="B19" s="1"/>
      <c r="C19" s="10" t="s">
        <v>40</v>
      </c>
      <c r="D19" s="10"/>
      <c r="E19" s="1" t="s">
        <v>41</v>
      </c>
      <c r="F19" s="11">
        <v>37</v>
      </c>
      <c r="G19" s="12">
        <v>112</v>
      </c>
      <c r="H19" s="12">
        <f ca="1">ROUND(INDIRECT(ADDRESS(ROW()+(0), COLUMN()+(-2), 1))*INDIRECT(ADDRESS(ROW()+(0), COLUMN()+(-1), 1)), 0)</f>
        <v>4.144</v>
      </c>
    </row>
    <row r="20" spans="1:8" ht="34.50" thickBot="1" customHeight="1">
      <c r="A20" s="1" t="s">
        <v>42</v>
      </c>
      <c r="B20" s="1"/>
      <c r="C20" s="10" t="s">
        <v>43</v>
      </c>
      <c r="D20" s="10"/>
      <c r="E20" s="1" t="s">
        <v>44</v>
      </c>
      <c r="F20" s="11">
        <v>0.4</v>
      </c>
      <c r="G20" s="12">
        <v>2577</v>
      </c>
      <c r="H20" s="12">
        <f ca="1">ROUND(INDIRECT(ADDRESS(ROW()+(0), COLUMN()+(-2), 1))*INDIRECT(ADDRESS(ROW()+(0), COLUMN()+(-1), 1)), 0)</f>
        <v>1.031</v>
      </c>
    </row>
    <row r="21" spans="1:8" ht="34.50" thickBot="1" customHeight="1">
      <c r="A21" s="1" t="s">
        <v>45</v>
      </c>
      <c r="B21" s="1"/>
      <c r="C21" s="10" t="s">
        <v>46</v>
      </c>
      <c r="D21" s="10"/>
      <c r="E21" s="1" t="s">
        <v>47</v>
      </c>
      <c r="F21" s="13">
        <v>0.388</v>
      </c>
      <c r="G21" s="14">
        <v>41804</v>
      </c>
      <c r="H21" s="14">
        <f ca="1">ROUND(INDIRECT(ADDRESS(ROW()+(0), COLUMN()+(-2), 1))*INDIRECT(ADDRESS(ROW()+(0), COLUMN()+(-1), 1)), 0)</f>
        <v>16.22</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0)</f>
        <v>1.23406e+06</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0.419</v>
      </c>
      <c r="G24" s="12">
        <v>73602</v>
      </c>
      <c r="H24" s="12">
        <f ca="1">ROUND(INDIRECT(ADDRESS(ROW()+(0), COLUMN()+(-2), 1))*INDIRECT(ADDRESS(ROW()+(0), COLUMN()+(-1), 1)), 0)</f>
        <v>30.839</v>
      </c>
    </row>
    <row r="25" spans="1:8" ht="13.50" thickBot="1" customHeight="1">
      <c r="A25" s="1" t="s">
        <v>53</v>
      </c>
      <c r="B25" s="1"/>
      <c r="C25" s="10" t="s">
        <v>54</v>
      </c>
      <c r="D25" s="10"/>
      <c r="E25" s="1" t="s">
        <v>55</v>
      </c>
      <c r="F25" s="13">
        <v>0.419</v>
      </c>
      <c r="G25" s="14">
        <v>45914</v>
      </c>
      <c r="H25" s="14">
        <f ca="1">ROUND(INDIRECT(ADDRESS(ROW()+(0), COLUMN()+(-2), 1))*INDIRECT(ADDRESS(ROW()+(0), COLUMN()+(-1), 1)), 0)</f>
        <v>19.238</v>
      </c>
    </row>
    <row r="26" spans="1:8" ht="13.50" thickBot="1" customHeight="1">
      <c r="A26" s="15"/>
      <c r="B26" s="15"/>
      <c r="C26" s="15"/>
      <c r="D26" s="15"/>
      <c r="E26" s="15"/>
      <c r="F26" s="9" t="s">
        <v>56</v>
      </c>
      <c r="G26" s="9"/>
      <c r="H26" s="17">
        <f ca="1">ROUND(SUM(INDIRECT(ADDRESS(ROW()+(-1), COLUMN()+(0), 1)),INDIRECT(ADDRESS(ROW()+(-2), COLUMN()+(0), 1))), 0)</f>
        <v>50.077</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1)),INDIRECT(ADDRESS(ROW()+(-6), COLUMN()+(1), 1))), 0)</f>
        <v>1.28414e+06</v>
      </c>
      <c r="H28" s="14">
        <f ca="1">ROUND(INDIRECT(ADDRESS(ROW()+(0), COLUMN()+(-2), 1))*INDIRECT(ADDRESS(ROW()+(0), COLUMN()+(-1), 1))/100, 0)</f>
        <v>25.683</v>
      </c>
    </row>
    <row r="29" spans="1:8" ht="13.50" thickBot="1" customHeight="1">
      <c r="A29" s="21" t="s">
        <v>60</v>
      </c>
      <c r="B29" s="21"/>
      <c r="C29" s="22"/>
      <c r="D29" s="22"/>
      <c r="E29" s="23"/>
      <c r="F29" s="24" t="s">
        <v>61</v>
      </c>
      <c r="G29" s="25"/>
      <c r="H29" s="26">
        <f ca="1">ROUND(SUM(INDIRECT(ADDRESS(ROW()+(-1), COLUMN()+(0), 1)),INDIRECT(ADDRESS(ROW()+(-3), COLUMN()+(0), 1)),INDIRECT(ADDRESS(ROW()+(-7), COLUMN()+(0), 1))), 0)</f>
        <v>1.30982e+06</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