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<sst xmlns="http://schemas.openxmlformats.org/spreadsheetml/2006/main" count="46" uniqueCount="46">
  <si>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</si>
  <si>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RSN020</t>
  </si>
  <si>
    <t xml:space="preserve">m²</t>
  </si>
  <si>
    <t xml:space="preserve">Piso continuo de hormigón tratado superficialmente con recubrimiento cementoso.</t>
  </si>
  <si>
    <r>
      <rPr>
        <sz val="8.25"/>
        <color rgb="FF000000"/>
        <rFont val="Arial"/>
        <family val="2"/>
      </rPr>
      <t xml:space="preserve">Piso continuo </t>
    </r>
    <r>
      <rPr>
        <b/>
        <sz val="8.25"/>
        <color rgb="FF000000"/>
        <rFont val="Arial"/>
        <family val="2"/>
      </rPr>
      <t xml:space="preserve">de hormigón masivo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10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hormigón fck 150, HM-15/B/19/I elaborado en planta y vaciado con bomba, extendido y vibrado manual</t>
    </r>
    <r>
      <rPr>
        <sz val="8.25"/>
        <color rgb="FF000000"/>
        <rFont val="Arial"/>
        <family val="2"/>
      </rPr>
      <t xml:space="preserve">; tratado superficialmente con </t>
    </r>
    <r>
      <rPr>
        <b/>
        <sz val="8.25"/>
        <color rgb="FF000000"/>
        <rFont val="Arial"/>
        <family val="2"/>
      </rPr>
      <t xml:space="preserve">mortero de rodadura, color Gris Natural, con agregados de cuarzo, pigmentos y aditivos, rendimiento 3 kg/m²</t>
    </r>
    <r>
      <rPr>
        <sz val="8.25"/>
        <color rgb="FF000000"/>
        <rFont val="Arial"/>
        <family val="2"/>
      </rPr>
      <t xml:space="preserve">, con acabado fratasado mecánico.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</si>
  <si>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</si>
  <si>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</si>
  <si>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</si>
  <si>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</si>
  <si>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</si>
  <si>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</si>
  <si>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</si>
  <si>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mt10hmf130gnd</t>
  </si>
  <si>
    <t xml:space="preserve">m³</t>
  </si>
  <si>
    <t xml:space="preserve">Hormigón masivo fck 150, bombeable, tipo HM-15/B/19/I, elaborado en planta.</t>
  </si>
  <si>
    <t xml:space="preserve">mt09bnc010a</t>
  </si>
  <si>
    <t xml:space="preserve">kg</t>
  </si>
  <si>
    <t xml:space="preserve">Mortero de rodadura, color Gris Natural, compuesto de cemento, agregados seleccionados de cuarzo, pigmentos orgánicos y aditivos, con una densidad aparente de 1330 kg/m³, una resistencia a la compresión de 75000 kN/m² y una resistencia a la abrasión según el método Böhme de 10,9 cm³ / 50 cm².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</si>
  <si>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</si>
  <si>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</si>
  <si>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</si>
  <si>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</si>
  <si>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</si>
  <si>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</si>
  <si>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</si>
  <si>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</si>
  <si>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</si>
  <si>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</si>
  <si>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Fratasadora mecánica de hormigón.</t>
  </si>
  <si>
    <t xml:space="preserve">mq06bhe010</t>
  </si>
  <si>
    <t xml:space="preserve">h</t>
  </si>
  <si>
    <t xml:space="preserve">Camión bomba estacionado en obra, para bombeo de hormigón. Incluso parte proporcional de desplazamiento.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</si>
  <si>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</si>
  <si>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</si>
  <si>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</si>
  <si>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</si>
  <si>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</si>
  <si>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</si>
  <si>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</si>
  <si>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</si>
  <si>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</si>
  <si>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</si>
  <si>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</si>
  <si>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</si>
  <si>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59.079G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</si>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</sst>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5" customWidth="1"/>
    <col min="2" max="2" width="6.80" customWidth="1"/>
    <col min="3" max="3" width="0.85" customWidth="1"/>
    <col min="4" max="4" width="18.70" customWidth="1"/>
    <col min="5" max="5" width="31.11" customWidth="1"/>
    <col min="6" max="6" width="13.09" customWidth="1"/>
    <col min="7" max="7" width="1.02" customWidth="1"/>
    <col min="8" max="8" width="12.07" customWidth="1"/>
    <col min="9" max="9" width="3.06" customWidth="1"/>
    <col min="10" max="10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4.50" thickBot="1" customHeight="1">
      <c r="A3" s="3" t="s">
        <v>1</v>
      </c>
      <c r="B3" s="3"/>
      <c r="C3" s="4" t="s">
        <v>2</v>
      </c>
      <c r="D3" s="4"/>
      <c r="E3" s="3" t="s">
        <v>3</v>
      </c>
      <c r="F3" s="5"/>
      <c r="G3" s="5"/>
      <c r="H3" s="5"/>
      <c r="I3" s="5"/>
      <c r="J3" s="5"/>
    </row>
    <row r="4" spans="1:10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</row>
    <row r="8" spans="1:10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</row>
    <row r="9" spans="1:10" ht="24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0.105000</v>
      </c>
      <c r="G9" s="14"/>
      <c r="H9" s="15">
        <v>592243.000000</v>
      </c>
      <c r="I9" s="15"/>
      <c r="J9" s="15">
        <f ca="1">ROUND(INDIRECT(ADDRESS(ROW()+(0), COLUMN()+(-4), 1))*INDIRECT(ADDRESS(ROW()+(0), COLUMN()+(-2), 1)), 0)</f>
        <v>62.186000</v>
      </c>
    </row>
    <row r="10" spans="1:10" ht="66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3.000000</v>
      </c>
      <c r="G10" s="16"/>
      <c r="H10" s="17">
        <v>2080.000000</v>
      </c>
      <c r="I10" s="17"/>
      <c r="J10" s="17">
        <f ca="1">ROUND(INDIRECT(ADDRESS(ROW()+(0), COLUMN()+(-4), 1))*INDIRECT(ADDRESS(ROW()+(0), COLUMN()+(-2), 1)), 0)</f>
        <v>6.240000</v>
      </c>
    </row>
    <row r="11" spans="1:10" ht="13.5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0)</f>
        <v>68.426000</v>
      </c>
    </row>
    <row r="12" spans="1:10" ht="13.50" thickBot="1" customHeight="1">
      <c r="A12" s="18">
        <v>2.000000</v>
      </c>
      <c r="B12" s="18"/>
      <c r="C12" s="18"/>
      <c r="D12" s="21" t="s">
        <v>19</v>
      </c>
      <c r="E12" s="21"/>
      <c r="F12" s="21"/>
      <c r="G12" s="21"/>
      <c r="H12" s="18"/>
      <c r="I12" s="18"/>
      <c r="J12" s="18"/>
    </row>
    <row r="13" spans="1:10" ht="13.5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0.022000</v>
      </c>
      <c r="G13" s="14"/>
      <c r="H13" s="15">
        <v>40695.000000</v>
      </c>
      <c r="I13" s="15"/>
      <c r="J13" s="15">
        <f ca="1">ROUND(INDIRECT(ADDRESS(ROW()+(0), COLUMN()+(-4), 1))*INDIRECT(ADDRESS(ROW()+(0), COLUMN()+(-2), 1)), 0)</f>
        <v>895.000000</v>
      </c>
    </row>
    <row r="14" spans="1:10" ht="13.5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4">
        <v>0.018000</v>
      </c>
      <c r="G14" s="14"/>
      <c r="H14" s="15">
        <v>20501.000000</v>
      </c>
      <c r="I14" s="15"/>
      <c r="J14" s="15">
        <f ca="1">ROUND(INDIRECT(ADDRESS(ROW()+(0), COLUMN()+(-4), 1))*INDIRECT(ADDRESS(ROW()+(0), COLUMN()+(-2), 1)), 0)</f>
        <v>369.000000</v>
      </c>
    </row>
    <row r="15" spans="1:10" ht="13.5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4">
        <v>0.634000</v>
      </c>
      <c r="G15" s="14"/>
      <c r="H15" s="15">
        <v>22257.000000</v>
      </c>
      <c r="I15" s="15"/>
      <c r="J15" s="15">
        <f ca="1">ROUND(INDIRECT(ADDRESS(ROW()+(0), COLUMN()+(-4), 1))*INDIRECT(ADDRESS(ROW()+(0), COLUMN()+(-2), 1)), 0)</f>
        <v>14.111000</v>
      </c>
    </row>
    <row r="16" spans="1:10" ht="24.00" thickBot="1" customHeight="1">
      <c r="A16" s="1" t="s">
        <v>29</v>
      </c>
      <c r="B16" s="13" t="s">
        <v>30</v>
      </c>
      <c r="C16" s="13"/>
      <c r="D16" s="1" t="s">
        <v>31</v>
      </c>
      <c r="E16" s="1"/>
      <c r="F16" s="16">
        <v>0.005000</v>
      </c>
      <c r="G16" s="16"/>
      <c r="H16" s="17">
        <v>746298.000000</v>
      </c>
      <c r="I16" s="17"/>
      <c r="J16" s="17">
        <f ca="1">ROUND(INDIRECT(ADDRESS(ROW()+(0), COLUMN()+(-4), 1))*INDIRECT(ADDRESS(ROW()+(0), COLUMN()+(-2), 1)), 0)</f>
        <v>3.731000</v>
      </c>
    </row>
    <row r="17" spans="1:10" ht="13.50" thickBot="1" customHeight="1">
      <c r="A17" s="18"/>
      <c r="B17" s="18"/>
      <c r="C17" s="18"/>
      <c r="D17" s="18"/>
      <c r="E17" s="18"/>
      <c r="F17" s="12" t="s">
        <v>32</v>
      </c>
      <c r="G17" s="12"/>
      <c r="H17" s="12"/>
      <c r="I17" s="12"/>
      <c r="J17" s="20">
        <f ca="1">ROUND(SUM(INDIRECT(ADDRESS(ROW()+(-1), COLUMN()+(0), 1)),INDIRECT(ADDRESS(ROW()+(-2), COLUMN()+(0), 1)),INDIRECT(ADDRESS(ROW()+(-3), COLUMN()+(0), 1)),INDIRECT(ADDRESS(ROW()+(-4), COLUMN()+(0), 1))), 0)</f>
        <v>19.106000</v>
      </c>
    </row>
    <row r="18" spans="1:10" ht="13.50" thickBot="1" customHeight="1">
      <c r="A18" s="18">
        <v>3.000000</v>
      </c>
      <c r="B18" s="18"/>
      <c r="C18" s="18"/>
      <c r="D18" s="21" t="s">
        <v>33</v>
      </c>
      <c r="E18" s="21"/>
      <c r="F18" s="21"/>
      <c r="G18" s="21"/>
      <c r="H18" s="18"/>
      <c r="I18" s="18"/>
      <c r="J18" s="18"/>
    </row>
    <row r="19" spans="1:10" ht="13.50" thickBot="1" customHeight="1">
      <c r="A19" s="1" t="s">
        <v>34</v>
      </c>
      <c r="B19" s="13" t="s">
        <v>35</v>
      </c>
      <c r="C19" s="13"/>
      <c r="D19" s="1" t="s">
        <v>36</v>
      </c>
      <c r="E19" s="1"/>
      <c r="F19" s="14">
        <v>0.326000</v>
      </c>
      <c r="G19" s="14"/>
      <c r="H19" s="15">
        <v>25706.000000</v>
      </c>
      <c r="I19" s="15"/>
      <c r="J19" s="15">
        <f ca="1">ROUND(INDIRECT(ADDRESS(ROW()+(0), COLUMN()+(-4), 1))*INDIRECT(ADDRESS(ROW()+(0), COLUMN()+(-2), 1)), 0)</f>
        <v>8.380000</v>
      </c>
    </row>
    <row r="20" spans="1:10" ht="13.50" thickBot="1" customHeight="1">
      <c r="A20" s="1" t="s">
        <v>37</v>
      </c>
      <c r="B20" s="13" t="s">
        <v>38</v>
      </c>
      <c r="C20" s="13"/>
      <c r="D20" s="1" t="s">
        <v>39</v>
      </c>
      <c r="E20" s="1"/>
      <c r="F20" s="16">
        <v>0.482000</v>
      </c>
      <c r="G20" s="16"/>
      <c r="H20" s="17">
        <v>15596.000000</v>
      </c>
      <c r="I20" s="17"/>
      <c r="J20" s="17">
        <f ca="1">ROUND(INDIRECT(ADDRESS(ROW()+(0), COLUMN()+(-4), 1))*INDIRECT(ADDRESS(ROW()+(0), COLUMN()+(-2), 1)), 0)</f>
        <v>7.517000</v>
      </c>
    </row>
    <row r="21" spans="1:10" ht="13.50" thickBot="1" customHeight="1">
      <c r="A21" s="18"/>
      <c r="B21" s="18"/>
      <c r="C21" s="18"/>
      <c r="D21" s="18"/>
      <c r="E21" s="18"/>
      <c r="F21" s="12" t="s">
        <v>40</v>
      </c>
      <c r="G21" s="12"/>
      <c r="H21" s="12"/>
      <c r="I21" s="12"/>
      <c r="J21" s="20">
        <f ca="1">ROUND(SUM(INDIRECT(ADDRESS(ROW()+(-1), COLUMN()+(0), 1)),INDIRECT(ADDRESS(ROW()+(-2), COLUMN()+(0), 1))), 0)</f>
        <v>15.897000</v>
      </c>
    </row>
    <row r="22" spans="1:10" ht="13.50" thickBot="1" customHeight="1">
      <c r="A22" s="18">
        <v>4.000000</v>
      </c>
      <c r="B22" s="18"/>
      <c r="C22" s="18"/>
      <c r="D22" s="21" t="s">
        <v>41</v>
      </c>
      <c r="E22" s="21"/>
      <c r="F22" s="21"/>
      <c r="G22" s="21"/>
      <c r="H22" s="18"/>
      <c r="I22" s="18"/>
      <c r="J22" s="18"/>
    </row>
    <row r="23" spans="1:10" ht="13.50" thickBot="1" customHeight="1">
      <c r="A23" s="22"/>
      <c r="B23" s="23" t="s">
        <v>42</v>
      </c>
      <c r="C23" s="23"/>
      <c r="D23" s="22" t="s">
        <v>43</v>
      </c>
      <c r="E23" s="22"/>
      <c r="F23" s="16">
        <v>2.000000</v>
      </c>
      <c r="G23" s="16"/>
      <c r="H23" s="17">
        <f ca="1">ROUND(SUM(INDIRECT(ADDRESS(ROW()+(-2), COLUMN()+(2), 1)),INDIRECT(ADDRESS(ROW()+(-6), COLUMN()+(2), 1)),INDIRECT(ADDRESS(ROW()+(-12), COLUMN()+(2), 1))), 0)</f>
        <v>103.429000</v>
      </c>
      <c r="I23" s="17"/>
      <c r="J23" s="17">
        <f ca="1">ROUND(INDIRECT(ADDRESS(ROW()+(0), COLUMN()+(-4), 1))*INDIRECT(ADDRESS(ROW()+(0), COLUMN()+(-2), 1))/100, 0)</f>
        <v>2.069000</v>
      </c>
    </row>
    <row r="24" spans="1:10" ht="13.50" thickBot="1" customHeight="1">
      <c r="A24" s="6" t="s">
        <v>44</v>
      </c>
      <c r="B24" s="7"/>
      <c r="C24" s="7"/>
      <c r="D24" s="8"/>
      <c r="E24" s="8"/>
      <c r="F24" s="24" t="s">
        <v>45</v>
      </c>
      <c r="G24" s="24"/>
      <c r="H24" s="25"/>
      <c r="I24" s="25"/>
      <c r="J24" s="26">
        <f ca="1">ROUND(SUM(INDIRECT(ADDRESS(ROW()+(-1), COLUMN()+(0), 1)),INDIRECT(ADDRESS(ROW()+(-3), COLUMN()+(0), 1)),INDIRECT(ADDRESS(ROW()+(-7), COLUMN()+(0), 1)),INDIRECT(ADDRESS(ROW()+(-13), COLUMN()+(0), 1))), 0)</f>
        <v>105.498000</v>
      </c>
    </row>
  </sheetData>
  <mergeCells count="69">
    <mergeCell ref="A1:J1"/>
    <mergeCell ref="A3:B3"/>
    <mergeCell ref="C3:D3"/>
    <mergeCell ref="G3:H3"/>
    <mergeCell ref="I3:J3"/>
    <mergeCell ref="A4:J4"/>
    <mergeCell ref="B7:C7"/>
    <mergeCell ref="D7:E7"/>
    <mergeCell ref="F7:G7"/>
    <mergeCell ref="H7:I7"/>
    <mergeCell ref="B8:C8"/>
    <mergeCell ref="D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I11"/>
    <mergeCell ref="B12:C12"/>
    <mergeCell ref="D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I17"/>
    <mergeCell ref="B18:C18"/>
    <mergeCell ref="D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I21"/>
    <mergeCell ref="B22:C22"/>
    <mergeCell ref="D22:G22"/>
    <mergeCell ref="H22:I22"/>
    <mergeCell ref="B23:C23"/>
    <mergeCell ref="D23:E23"/>
    <mergeCell ref="F23:G23"/>
    <mergeCell ref="H23:I23"/>
    <mergeCell ref="A24:E24"/>
    <mergeCell ref="F24:I24"/>
  </mergeCells>
  <pageMargins left="0.620079" right="0.472441" top="0.472441" bottom="0.472441" header="0.0" footer="0.0"/>
  <pageSetup paperSize="9" orientation="portrait"/>
  <rowBreaks count="0" manualBreakCount="0">
    </rowBreaks>
</worksheet>
</file>