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<sst xmlns="http://schemas.openxmlformats.org/spreadsheetml/2006/main" count="46" uniqueCount="46">
  <si>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</si>
  <si>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RSI052</t>
  </si>
  <si>
    <t xml:space="preserve">m²</t>
  </si>
  <si>
    <t xml:space="preserve">Revestimiento de protección de piso industrial cementoso, vaciado con bomba, sistema "BASF".</t>
  </si>
  <si>
    <r>
      <rPr>
        <sz val="8.25"/>
        <color rgb="FF000000"/>
        <rFont val="Arial"/>
        <family val="2"/>
      </rPr>
      <t xml:space="preserve">Revestimiento de protección de piso industrial cementoso, vaciado con bomba, </t>
    </r>
    <r>
      <rPr>
        <b/>
        <sz val="8.25"/>
        <color rgb="FF000000"/>
        <rFont val="Arial"/>
        <family val="2"/>
      </rPr>
      <t xml:space="preserve">sobre base de hormigón endurecido (no incluida en este precio)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constituido por puente de unión, MasterEmaco P 200 "BASF" (rendimiento: 2 kg/m²), capa de rodadura de 10 mm de espesor medio de mortero fluido de fraguado rápido, MasterTop 135 PG "BASF", con resistencia a compresión de 60 N/mm², resistencia a flexión de 10 N/mm² y profundidad máxima de desgaste de 0,2 micras, color gris (rendimiento: 20 kg/m²), aplicación de líquido reductor de la evaporación y mejorador superficial, MasterKure 111 WB "BASF", (rendimiento: 0,15 l/m²) y posterior aplicación de líquido de curado incoloro, MasterKure 114 SB "BASF", (rendimiento: 0,1 l/m²)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</si>
  <si>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</si>
  <si>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</si>
  <si>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</si>
  <si>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</si>
  <si>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</si>
  <si>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</si>
  <si>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</si>
  <si>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mt09reh010b</t>
  </si>
  <si>
    <t xml:space="preserve">kg</t>
  </si>
  <si>
    <t xml:space="preserve">Puente de unión, MasterEmaco P 200 "BASF", para materiales cementosos sobre hormigón, elaborado con mortero seco a base de cementos especiales, resinas y agregados seleccionados.</t>
  </si>
  <si>
    <t xml:space="preserve">mt09bnc015d</t>
  </si>
  <si>
    <t xml:space="preserve">kg</t>
  </si>
  <si>
    <t xml:space="preserve">Mortero fluido de fraguado rápido, MasterTop 135 PG "BASF", con resistencia a compresión de 60 N/mm², resistencia a flexión de 10 N/mm² y profundidad máxima de desgaste de 0,2 micras, color gris, compuesto de cemento y aditivos, con una resistencia a la abrasión según el método Böhme de 6 cm³ / 50 cm².</t>
  </si>
  <si>
    <t xml:space="preserve">mt09bnc018b</t>
  </si>
  <si>
    <t xml:space="preserve">l</t>
  </si>
  <si>
    <t xml:space="preserve">Líquido reductor de la evaporación y mejorador superficial, para pisos de hormigón, MasterKure 111 WB "BASF", color amarillo fluorescente.</t>
  </si>
  <si>
    <t xml:space="preserve">mt09bnc020b</t>
  </si>
  <si>
    <t xml:space="preserve">l</t>
  </si>
  <si>
    <t xml:space="preserve">Líquido de curado incoloro para pisos de hormigón, MasterKure 114 SB "BASF", formado por una disolución de resinas sintéticas en base solvente.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</si>
  <si>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</si>
  <si>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</si>
  <si>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</si>
  <si>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</si>
  <si>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</si>
  <si>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mq06fra010</t>
  </si>
  <si>
    <t xml:space="preserve">h</t>
  </si>
  <si>
    <t xml:space="preserve">Fratasadora mecánica de hormigón.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</si>
  <si>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</si>
  <si>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</si>
  <si>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</si>
  <si>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</si>
  <si>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</si>
  <si>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</si>
  <si>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</si>
  <si>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</si>
  <si>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</si>
  <si>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</si>
  <si>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</si>
  <si>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</si>
  <si>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88.413G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</si>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</sst>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02" customWidth="1"/>
    <col min="4" max="4" width="20.06" customWidth="1"/>
    <col min="5" max="5" width="28.73" customWidth="1"/>
    <col min="6" max="6" width="2.38" customWidth="1"/>
    <col min="7" max="7" width="11.39" customWidth="1"/>
    <col min="8" max="8" width="3.06" customWidth="1"/>
    <col min="9" max="9" width="10.71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2.000000</v>
      </c>
      <c r="H9" s="14"/>
      <c r="I9" s="15">
        <v>4990.000000</v>
      </c>
      <c r="J9" s="15"/>
      <c r="K9" s="15">
        <f ca="1">ROUND(INDIRECT(ADDRESS(ROW()+(0), COLUMN()+(-4), 1))*INDIRECT(ADDRESS(ROW()+(0), COLUMN()+(-2), 1)), 0)</f>
        <v>9.980000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20.000000</v>
      </c>
      <c r="H10" s="14"/>
      <c r="I10" s="15">
        <v>4246.000000</v>
      </c>
      <c r="J10" s="15"/>
      <c r="K10" s="15">
        <f ca="1">ROUND(INDIRECT(ADDRESS(ROW()+(0), COLUMN()+(-4), 1))*INDIRECT(ADDRESS(ROW()+(0), COLUMN()+(-2), 1)), 0)</f>
        <v>84.920000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0.150000</v>
      </c>
      <c r="H11" s="14"/>
      <c r="I11" s="15">
        <v>53664.000000</v>
      </c>
      <c r="J11" s="15"/>
      <c r="K11" s="15">
        <f ca="1">ROUND(INDIRECT(ADDRESS(ROW()+(0), COLUMN()+(-4), 1))*INDIRECT(ADDRESS(ROW()+(0), COLUMN()+(-2), 1)), 0)</f>
        <v>8.050000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0.100000</v>
      </c>
      <c r="H12" s="16"/>
      <c r="I12" s="17">
        <v>26263.000000</v>
      </c>
      <c r="J12" s="17"/>
      <c r="K12" s="17">
        <f ca="1">ROUND(INDIRECT(ADDRESS(ROW()+(0), COLUMN()+(-4), 1))*INDIRECT(ADDRESS(ROW()+(0), COLUMN()+(-2), 1)), 0)</f>
        <v>2.626000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0)</f>
        <v>105.576000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0.229000</v>
      </c>
      <c r="H15" s="14"/>
      <c r="I15" s="15">
        <v>44778.000000</v>
      </c>
      <c r="J15" s="15"/>
      <c r="K15" s="15">
        <f ca="1">ROUND(INDIRECT(ADDRESS(ROW()+(0), COLUMN()+(-4), 1))*INDIRECT(ADDRESS(ROW()+(0), COLUMN()+(-2), 1)), 0)</f>
        <v>10.254000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0.286000</v>
      </c>
      <c r="H16" s="16"/>
      <c r="I16" s="17">
        <v>22257.000000</v>
      </c>
      <c r="J16" s="17"/>
      <c r="K16" s="17">
        <f ca="1">ROUND(INDIRECT(ADDRESS(ROW()+(0), COLUMN()+(-4), 1))*INDIRECT(ADDRESS(ROW()+(0), COLUMN()+(-2), 1)), 0)</f>
        <v>6.366000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0)</f>
        <v>16.620000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1" t="s">
        <v>34</v>
      </c>
      <c r="B19" s="13" t="s">
        <v>35</v>
      </c>
      <c r="C19" s="1" t="s">
        <v>36</v>
      </c>
      <c r="D19" s="1"/>
      <c r="E19" s="1"/>
      <c r="F19" s="1"/>
      <c r="G19" s="14">
        <v>0.777000</v>
      </c>
      <c r="H19" s="14"/>
      <c r="I19" s="15">
        <v>25706.000000</v>
      </c>
      <c r="J19" s="15"/>
      <c r="K19" s="15">
        <f ca="1">ROUND(INDIRECT(ADDRESS(ROW()+(0), COLUMN()+(-4), 1))*INDIRECT(ADDRESS(ROW()+(0), COLUMN()+(-2), 1)), 0)</f>
        <v>19.974000</v>
      </c>
    </row>
    <row r="20" spans="1:11" ht="13.50" thickBot="1" customHeight="1">
      <c r="A20" s="1" t="s">
        <v>37</v>
      </c>
      <c r="B20" s="13" t="s">
        <v>38</v>
      </c>
      <c r="C20" s="1" t="s">
        <v>39</v>
      </c>
      <c r="D20" s="1"/>
      <c r="E20" s="1"/>
      <c r="F20" s="1"/>
      <c r="G20" s="16">
        <v>0.777000</v>
      </c>
      <c r="H20" s="16"/>
      <c r="I20" s="17">
        <v>16234.000000</v>
      </c>
      <c r="J20" s="17"/>
      <c r="K20" s="17">
        <f ca="1">ROUND(INDIRECT(ADDRESS(ROW()+(0), COLUMN()+(-4), 1))*INDIRECT(ADDRESS(ROW()+(0), COLUMN()+(-2), 1)), 0)</f>
        <v>12.614000</v>
      </c>
    </row>
    <row r="21" spans="1:11" ht="13.50" thickBot="1" customHeight="1">
      <c r="A21" s="18"/>
      <c r="B21" s="18"/>
      <c r="C21" s="18"/>
      <c r="D21" s="18"/>
      <c r="E21" s="18"/>
      <c r="F21" s="18"/>
      <c r="G21" s="12" t="s">
        <v>40</v>
      </c>
      <c r="H21" s="12"/>
      <c r="I21" s="12"/>
      <c r="J21" s="12"/>
      <c r="K21" s="20">
        <f ca="1">ROUND(SUM(INDIRECT(ADDRESS(ROW()+(-1), COLUMN()+(0), 1)),INDIRECT(ADDRESS(ROW()+(-2), COLUMN()+(0), 1))), 0)</f>
        <v>32.588000</v>
      </c>
    </row>
    <row r="22" spans="1:11" ht="13.50" thickBot="1" customHeight="1">
      <c r="A22" s="18">
        <v>4.000000</v>
      </c>
      <c r="B22" s="18"/>
      <c r="C22" s="21" t="s">
        <v>41</v>
      </c>
      <c r="D22" s="21"/>
      <c r="E22" s="21"/>
      <c r="F22" s="21"/>
      <c r="G22" s="21"/>
      <c r="H22" s="21"/>
      <c r="I22" s="18"/>
      <c r="J22" s="18"/>
      <c r="K22" s="18"/>
    </row>
    <row r="23" spans="1:11" ht="13.50" thickBot="1" customHeight="1">
      <c r="A23" s="22"/>
      <c r="B23" s="23" t="s">
        <v>42</v>
      </c>
      <c r="C23" s="22" t="s">
        <v>43</v>
      </c>
      <c r="D23" s="22"/>
      <c r="E23" s="22"/>
      <c r="F23" s="22"/>
      <c r="G23" s="16">
        <v>2.000000</v>
      </c>
      <c r="H23" s="16"/>
      <c r="I23" s="17">
        <f ca="1">ROUND(SUM(INDIRECT(ADDRESS(ROW()+(-2), COLUMN()+(2), 1)),INDIRECT(ADDRESS(ROW()+(-6), COLUMN()+(2), 1)),INDIRECT(ADDRESS(ROW()+(-10), COLUMN()+(2), 1))), 0)</f>
        <v>154.784000</v>
      </c>
      <c r="J23" s="17"/>
      <c r="K23" s="17">
        <f ca="1">ROUND(INDIRECT(ADDRESS(ROW()+(0), COLUMN()+(-4), 1))*INDIRECT(ADDRESS(ROW()+(0), COLUMN()+(-2), 1))/100, 0)</f>
        <v>3.096000</v>
      </c>
    </row>
    <row r="24" spans="1:11" ht="13.50" thickBot="1" customHeight="1">
      <c r="A24" s="6" t="s">
        <v>44</v>
      </c>
      <c r="B24" s="7"/>
      <c r="C24" s="8"/>
      <c r="D24" s="8"/>
      <c r="E24" s="8"/>
      <c r="F24" s="8"/>
      <c r="G24" s="24" t="s">
        <v>45</v>
      </c>
      <c r="H24" s="24"/>
      <c r="I24" s="25"/>
      <c r="J24" s="25"/>
      <c r="K24" s="26">
        <f ca="1">ROUND(SUM(INDIRECT(ADDRESS(ROW()+(-1), COLUMN()+(0), 1)),INDIRECT(ADDRESS(ROW()+(-3), COLUMN()+(0), 1)),INDIRECT(ADDRESS(ROW()+(-7), COLUMN()+(0), 1)),INDIRECT(ADDRESS(ROW()+(-11), COLUMN()+(0), 1))), 0)</f>
        <v>157.880000</v>
      </c>
    </row>
  </sheetData>
  <mergeCells count="5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J21"/>
    <mergeCell ref="C22:H22"/>
    <mergeCell ref="I22:J22"/>
    <mergeCell ref="C23:F23"/>
    <mergeCell ref="G23:H23"/>
    <mergeCell ref="I23:J23"/>
    <mergeCell ref="A24:F24"/>
    <mergeCell ref="G24:J24"/>
  </mergeCells>
  <pageMargins left="0.620079" right="0.472441" top="0.472441" bottom="0.472441" header="0.0" footer="0.0"/>
  <pageSetup paperSize="9" orientation="portrait"/>
  <rowBreaks count="0" manualBreakCount="0">
    </rowBreaks>
</worksheet>
</file>