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<sst xmlns="http://schemas.openxmlformats.org/spreadsheetml/2006/main" count="28" uniqueCount="28">
  <si>
    <t xml:space="preserve"/>
  </si>
  <si>
    <t xml:space="preserve">QAW060</t>
  </si>
  <si>
    <t xml:space="preserve">m²</t>
  </si>
  <si>
    <t xml:space="preserve">Sustitución de capa de impermeabilización, en cubierta plana, no transitable, autoprotegida, por membrana prefabricada asfáltica.</t>
  </si>
  <si>
    <r>
      <rPr>
        <sz val="8.25"/>
        <color rgb="FF000000"/>
        <rFont val="Arial"/>
        <family val="2"/>
      </rPr>
      <t xml:space="preserve">Sustitución de capa de impermeabilización deteriorada, en cubierta plana, no transitable, autoprotegida, por impermeabilización monocapa adherida, formada por una membrana prefabricada de betún modificado con elastómero SBS, de 3,5 mm de espesor, con armadura de fieltro de poliéster reforzado y estabilizado de 150 g/m², con autoprotección mineral de color rojo totalmente adherida con soplete.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</si>
  <si>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</si>
  <si>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</si>
  <si>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</si>
  <si>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</si>
  <si>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</si>
  <si>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</si>
  <si>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</si>
  <si>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mt14lga010eb</t>
  </si>
  <si>
    <t xml:space="preserve">m²</t>
  </si>
  <si>
    <t xml:space="preserve">Membrana prefabricada de betún modificado con elastómero SBS, de 3,5 mm de espesor, masa nominal 5 kg/m², con armadura de fieltro de poliéster reforzado y estabilizado de 150 g/m², con autoprotección mineral de color rojo.</t>
  </si>
  <si>
    <t xml:space="preserve">Subtotal materiales:</t>
  </si>
  <si>
    <t xml:space="preserve">Mano de obra</t>
  </si>
  <si>
    <t xml:space="preserve">mo029</t>
  </si>
  <si>
    <t xml:space="preserve">h</t>
  </si>
  <si>
    <t xml:space="preserve">Oficial instalador de membranas impermeabilizantes.</t>
  </si>
  <si>
    <t xml:space="preserve">mo067</t>
  </si>
  <si>
    <t xml:space="preserve">h</t>
  </si>
  <si>
    <t xml:space="preserve">Medio oficial instalador de membranas impermeabilizantes.</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</si>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</sst>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3.91" customWidth="1"/>
    <col min="3" max="3" width="2.38" customWidth="1"/>
    <col min="4" max="4" width="5.27" customWidth="1"/>
    <col min="5" max="5" width="74.12"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2">
        <v>1.2</v>
      </c>
      <c r="G10" s="14">
        <v>68959</v>
      </c>
      <c r="H10" s="14">
        <f ca="1">ROUND(INDIRECT(ADDRESS(ROW()+(0), COLUMN()+(-2), 1))*INDIRECT(ADDRESS(ROW()+(0), COLUMN()+(-1), 1)), 0)</f>
        <v>82.751</v>
      </c>
    </row>
    <row r="11" spans="1:8" ht="13.50" thickBot="1" customHeight="1">
      <c r="A11" s="15"/>
      <c r="B11" s="15"/>
      <c r="C11" s="15"/>
      <c r="D11" s="15"/>
      <c r="E11" s="15"/>
      <c r="F11" s="9" t="s">
        <v>15</v>
      </c>
      <c r="G11" s="9"/>
      <c r="H11" s="17">
        <f ca="1">ROUND(SUM(INDIRECT(ADDRESS(ROW()+(-1), COLUMN()+(0), 1))), 0)</f>
        <v>82.751</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0.419</v>
      </c>
      <c r="G13" s="13">
        <v>38914</v>
      </c>
      <c r="H13" s="13">
        <f ca="1">ROUND(INDIRECT(ADDRESS(ROW()+(0), COLUMN()+(-2), 1))*INDIRECT(ADDRESS(ROW()+(0), COLUMN()+(-1), 1)), 0)</f>
        <v>16.305</v>
      </c>
    </row>
    <row r="14" spans="1:8" ht="13.50" thickBot="1" customHeight="1">
      <c r="A14" s="1" t="s">
        <v>20</v>
      </c>
      <c r="B14" s="1"/>
      <c r="C14" s="10" t="s">
        <v>21</v>
      </c>
      <c r="D14" s="10"/>
      <c r="E14" s="1" t="s">
        <v>22</v>
      </c>
      <c r="F14" s="12">
        <v>0.209</v>
      </c>
      <c r="G14" s="14">
        <v>24809</v>
      </c>
      <c r="H14" s="14">
        <f ca="1">ROUND(INDIRECT(ADDRESS(ROW()+(0), COLUMN()+(-2), 1))*INDIRECT(ADDRESS(ROW()+(0), COLUMN()+(-1), 1)), 0)</f>
        <v>5.185</v>
      </c>
    </row>
    <row r="15" spans="1:8" ht="13.50" thickBot="1" customHeight="1">
      <c r="A15" s="15"/>
      <c r="B15" s="15"/>
      <c r="C15" s="15"/>
      <c r="D15" s="15"/>
      <c r="E15" s="15"/>
      <c r="F15" s="9" t="s">
        <v>23</v>
      </c>
      <c r="G15" s="9"/>
      <c r="H15" s="17">
        <f ca="1">ROUND(SUM(INDIRECT(ADDRESS(ROW()+(-1), COLUMN()+(0), 1)),INDIRECT(ADDRESS(ROW()+(-2), COLUMN()+(0), 1))), 0)</f>
        <v>21.49</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0)</f>
        <v>104.241</v>
      </c>
      <c r="H17" s="14">
        <f ca="1">ROUND(INDIRECT(ADDRESS(ROW()+(0), COLUMN()+(-2), 1))*INDIRECT(ADDRESS(ROW()+(0), COLUMN()+(-1), 1))/100, 0)</f>
        <v>2.085</v>
      </c>
    </row>
    <row r="18" spans="1:8" ht="13.50" thickBot="1" customHeight="1">
      <c r="A18" s="8"/>
      <c r="B18" s="8"/>
      <c r="C18" s="8"/>
      <c r="D18" s="8"/>
      <c r="E18" s="8"/>
      <c r="F18" s="21" t="s">
        <v>27</v>
      </c>
      <c r="G18" s="21"/>
      <c r="H18" s="22">
        <f ca="1">ROUND(SUM(INDIRECT(ADDRESS(ROW()+(-1), COLUMN()+(0), 1)),INDIRECT(ADDRESS(ROW()+(-3), COLUMN()+(0), 1)),INDIRECT(ADDRESS(ROW()+(-7), COLUMN()+(0), 1))), 0)</f>
        <v>106.326</v>
      </c>
    </row>
  </sheetData>
  <mergeCells count="3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s>
  <pageMargins left="0.147638" right="0.147638" top="0.206693" bottom="0.206693" header="0.0" footer="0.0"/>
  <pageSetup paperSize="9" orientation="portrait"/>
  <rowBreaks count="0" manualBreakCount="0">
    </rowBreaks>
</worksheet>
</file>