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<sst xmlns="http://schemas.openxmlformats.org/spreadsheetml/2006/main" count="46" uniqueCount="46">
  <si>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</si>
  <si>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QAF040</t>
  </si>
  <si>
    <t xml:space="preserve">Ud</t>
  </si>
  <si>
    <t xml:space="preserve">Encuentro de cubierta con claraboya. Impermeabilización con membranas prefabricadas asfálticas.</t>
  </si>
  <si>
    <r>
      <rPr>
        <sz val="8.25"/>
        <color rgb="FF000000"/>
        <rFont val="Arial"/>
        <family val="2"/>
      </rPr>
      <t xml:space="preserve">Encuentro de cubierta plana no transitable, no ventilada, Deck, tipo convencional con claraboya. Impermeabilización con banda de refuerzo de 50 cm de ancho, realizada a partir de membrana prefabricada de betún modificado con elastómero SBS, de 3 mm de espesor, con armadura de fieltro de poliéster reforzado y estabilizado de 150 g/m², de superficie no protegida, totalmente adherida al soporte con soplete, previa imprimación con emulsión asfáltica aniónica con cargas. Remate con banda de terminación de 50 cm de desarrollo con membrana prefabricada de betún modificado con elastómero SBS, de 3,5 mm de espesor, con armadura de fieltro de poliéster reforzado y estabilizado de 150 g/m², con autoprotección mineral de color gris. Incluso perfiles auxiliares.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</si>
  <si>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</si>
  <si>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</si>
  <si>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</si>
  <si>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</si>
  <si>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</si>
  <si>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</si>
  <si>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</si>
  <si>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</si>
  <si>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</si>
  <si>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</si>
  <si>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mt14lba010k</t>
  </si>
  <si>
    <t xml:space="preserve">m²</t>
  </si>
  <si>
    <t xml:space="preserve">Membrana prefabricada de betún modificado con elastómero SBS, de 3 mm de espesor, masa nominal 3 kg/m², con armadura de fieltro de poliéster reforzado y estabilizado de 150 g/m², de superficie no protegida.</t>
  </si>
  <si>
    <t xml:space="preserve">mt14lga010ea</t>
  </si>
  <si>
    <t xml:space="preserve">m²</t>
  </si>
  <si>
    <t xml:space="preserve">Membrana prefabricada de betún modificado con elastómero SBS, de 3,5 mm de espesor, masa nominal 5 kg/m², con armadura de fieltro de poliéster reforzado y estabilizado de 150 g/m², con autoprotección mineral de color gris.</t>
  </si>
  <si>
    <t xml:space="preserve">mt15acc020d</t>
  </si>
  <si>
    <t xml:space="preserve">m</t>
  </si>
  <si>
    <t xml:space="preserve">Perfil de chapa de acero galvanizado, espesor 0,8 mm, desarrollo 300 mm, y 3 pliegues.</t>
  </si>
  <si>
    <t xml:space="preserve">mt15acc020c</t>
  </si>
  <si>
    <t xml:space="preserve">m</t>
  </si>
  <si>
    <t xml:space="preserve">Perfil de chapa de acero galvanizado, espesor 0,8 mm, desarrollo 300 mm, y 2 pliegues.</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</si>
  <si>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</si>
  <si>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</si>
  <si>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</si>
  <si>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</si>
  <si>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</si>
  <si>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</si>
  <si>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</si>
  <si>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</si>
  <si>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mo020</t>
  </si>
  <si>
    <t xml:space="preserve">h</t>
  </si>
  <si>
    <t xml:space="preserve">Oficial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</si>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</sst>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11534</v>
      </c>
      <c r="H10" s="12">
        <f ca="1">ROUND(INDIRECT(ADDRESS(ROW()+(0), COLUMN()+(-2), 1))*INDIRECT(ADDRESS(ROW()+(0), COLUMN()+(-1), 1)), 0)</f>
        <v>3.46</v>
      </c>
    </row>
    <row r="11" spans="1:8" ht="34.50" thickBot="1" customHeight="1">
      <c r="A11" s="1" t="s">
        <v>15</v>
      </c>
      <c r="B11" s="1"/>
      <c r="C11" s="10" t="s">
        <v>16</v>
      </c>
      <c r="D11" s="10"/>
      <c r="E11" s="1" t="s">
        <v>17</v>
      </c>
      <c r="F11" s="11">
        <v>1.05</v>
      </c>
      <c r="G11" s="12">
        <v>36957</v>
      </c>
      <c r="H11" s="12">
        <f ca="1">ROUND(INDIRECT(ADDRESS(ROW()+(0), COLUMN()+(-2), 1))*INDIRECT(ADDRESS(ROW()+(0), COLUMN()+(-1), 1)), 0)</f>
        <v>38.805</v>
      </c>
    </row>
    <row r="12" spans="1:8" ht="34.50" thickBot="1" customHeight="1">
      <c r="A12" s="1" t="s">
        <v>18</v>
      </c>
      <c r="B12" s="1"/>
      <c r="C12" s="10" t="s">
        <v>19</v>
      </c>
      <c r="D12" s="10"/>
      <c r="E12" s="1" t="s">
        <v>20</v>
      </c>
      <c r="F12" s="11">
        <v>1</v>
      </c>
      <c r="G12" s="12">
        <v>48247</v>
      </c>
      <c r="H12" s="12">
        <f ca="1">ROUND(INDIRECT(ADDRESS(ROW()+(0), COLUMN()+(-2), 1))*INDIRECT(ADDRESS(ROW()+(0), COLUMN()+(-1), 1)), 0)</f>
        <v>48.247</v>
      </c>
    </row>
    <row r="13" spans="1:8" ht="13.50" thickBot="1" customHeight="1">
      <c r="A13" s="1" t="s">
        <v>21</v>
      </c>
      <c r="B13" s="1"/>
      <c r="C13" s="10" t="s">
        <v>22</v>
      </c>
      <c r="D13" s="10"/>
      <c r="E13" s="1" t="s">
        <v>23</v>
      </c>
      <c r="F13" s="11">
        <v>2</v>
      </c>
      <c r="G13" s="12">
        <v>13305</v>
      </c>
      <c r="H13" s="12">
        <f ca="1">ROUND(INDIRECT(ADDRESS(ROW()+(0), COLUMN()+(-2), 1))*INDIRECT(ADDRESS(ROW()+(0), COLUMN()+(-1), 1)), 0)</f>
        <v>26.61</v>
      </c>
    </row>
    <row r="14" spans="1:8" ht="13.50" thickBot="1" customHeight="1">
      <c r="A14" s="1" t="s">
        <v>24</v>
      </c>
      <c r="B14" s="1"/>
      <c r="C14" s="10" t="s">
        <v>25</v>
      </c>
      <c r="D14" s="10"/>
      <c r="E14" s="1" t="s">
        <v>26</v>
      </c>
      <c r="F14" s="13">
        <v>2</v>
      </c>
      <c r="G14" s="14">
        <v>12671</v>
      </c>
      <c r="H14" s="14">
        <f ca="1">ROUND(INDIRECT(ADDRESS(ROW()+(0), COLUMN()+(-2), 1))*INDIRECT(ADDRESS(ROW()+(0), COLUMN()+(-1), 1)), 0)</f>
        <v>25.342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0)</f>
        <v>142.464</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0.229</v>
      </c>
      <c r="G17" s="12">
        <v>38914</v>
      </c>
      <c r="H17" s="12">
        <f ca="1">ROUND(INDIRECT(ADDRESS(ROW()+(0), COLUMN()+(-2), 1))*INDIRECT(ADDRESS(ROW()+(0), COLUMN()+(-1), 1)), 0)</f>
        <v>8.911</v>
      </c>
    </row>
    <row r="18" spans="1:8" ht="13.50" thickBot="1" customHeight="1">
      <c r="A18" s="1" t="s">
        <v>32</v>
      </c>
      <c r="B18" s="1"/>
      <c r="C18" s="10" t="s">
        <v>33</v>
      </c>
      <c r="D18" s="10"/>
      <c r="E18" s="1" t="s">
        <v>34</v>
      </c>
      <c r="F18" s="11">
        <v>0.229</v>
      </c>
      <c r="G18" s="12">
        <v>24809</v>
      </c>
      <c r="H18" s="12">
        <f ca="1">ROUND(INDIRECT(ADDRESS(ROW()+(0), COLUMN()+(-2), 1))*INDIRECT(ADDRESS(ROW()+(0), COLUMN()+(-1), 1)), 0)</f>
        <v>5.681</v>
      </c>
    </row>
    <row r="19" spans="1:8" ht="13.50" thickBot="1" customHeight="1">
      <c r="A19" s="1" t="s">
        <v>35</v>
      </c>
      <c r="B19" s="1"/>
      <c r="C19" s="10" t="s">
        <v>36</v>
      </c>
      <c r="D19" s="10"/>
      <c r="E19" s="1" t="s">
        <v>37</v>
      </c>
      <c r="F19" s="11">
        <v>0.127</v>
      </c>
      <c r="G19" s="12">
        <v>38914</v>
      </c>
      <c r="H19" s="12">
        <f ca="1">ROUND(INDIRECT(ADDRESS(ROW()+(0), COLUMN()+(-2), 1))*INDIRECT(ADDRESS(ROW()+(0), COLUMN()+(-1), 1)), 0)</f>
        <v>4.942</v>
      </c>
    </row>
    <row r="20" spans="1:8" ht="13.50" thickBot="1" customHeight="1">
      <c r="A20" s="1" t="s">
        <v>38</v>
      </c>
      <c r="B20" s="1"/>
      <c r="C20" s="10" t="s">
        <v>39</v>
      </c>
      <c r="D20" s="10"/>
      <c r="E20" s="1" t="s">
        <v>40</v>
      </c>
      <c r="F20" s="13">
        <v>0.127</v>
      </c>
      <c r="G20" s="14">
        <v>23803</v>
      </c>
      <c r="H20" s="14">
        <f ca="1">ROUND(INDIRECT(ADDRESS(ROW()+(0), COLUMN()+(-2), 1))*INDIRECT(ADDRESS(ROW()+(0), COLUMN()+(-1), 1)), 0)</f>
        <v>3.023</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0)</f>
        <v>22.557</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0)</f>
        <v>165.021</v>
      </c>
      <c r="H23" s="14">
        <f ca="1">ROUND(INDIRECT(ADDRESS(ROW()+(0), COLUMN()+(-2), 1))*INDIRECT(ADDRESS(ROW()+(0), COLUMN()+(-1), 1))/100, 0)</f>
        <v>3.3</v>
      </c>
    </row>
    <row r="24" spans="1:8" ht="13.50" thickBot="1" customHeight="1">
      <c r="A24" s="8"/>
      <c r="B24" s="8"/>
      <c r="C24" s="8"/>
      <c r="D24" s="8"/>
      <c r="E24" s="8"/>
      <c r="F24" s="21" t="s">
        <v>45</v>
      </c>
      <c r="G24" s="21"/>
      <c r="H24" s="22">
        <f ca="1">ROUND(SUM(INDIRECT(ADDRESS(ROW()+(-1), COLUMN()+(0), 1)),INDIRECT(ADDRESS(ROW()+(-3), COLUMN()+(0), 1)),INDIRECT(ADDRESS(ROW()+(-9), COLUMN()+(0), 1))), 0)</f>
        <v>168.321</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