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<sst xmlns="http://schemas.openxmlformats.org/spreadsheetml/2006/main" count="100" uniqueCount="100">
  <si>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</si>
  <si>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</si>
  <si>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</si>
  <si>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Cubierta plana transitable, no ventilada, con solado fijo, tipo invertida, para uso deportivo. Impermeabilización con membranas prefabricadas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</si>
  <si>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fratasado; IMPERMEABILIZACIÓN: tipo monocapa, adherida, formada por membrana prefabricada de betún modificado con elastómero SBS, de 3,5 mm de espesor, con armadura de fieltro de poliéster no tejido de 160 g/m², mejorada con membrana prefabricada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fck 250, HA-25/B/19/IIa de 10 cm de espesor, reforzado con armadura secundaria de distribución ensamblada "in situ" Ø6 c/15 - Ø6 c/15 de acero AP 500, con varillas conformadas longitudinales de 6 mm de diámetro cada 15 cm y varillas conformadas transversales de 6 mm de diámetro cada 15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</si>
  <si>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</si>
  <si>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</si>
  <si>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</si>
  <si>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</si>
  <si>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</si>
  <si>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</si>
  <si>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</si>
  <si>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</si>
  <si>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</si>
  <si>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</si>
  <si>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</si>
  <si>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</si>
  <si>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</si>
  <si>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</si>
  <si>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</si>
  <si>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</si>
  <si>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</si>
  <si>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</si>
  <si>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</si>
  <si>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</si>
  <si>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</si>
  <si>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</si>
  <si>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</si>
  <si>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</si>
  <si>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</si>
  <si>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</si>
  <si>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</si>
  <si>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</si>
  <si>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</si>
  <si>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</si>
  <si>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</si>
  <si>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</si>
  <si>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</si>
  <si>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prefabricada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</si>
  <si>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</si>
  <si>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</si>
  <si>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</si>
  <si>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</si>
  <si>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</si>
  <si>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</si>
  <si>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</si>
  <si>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</si>
  <si>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</si>
  <si>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</si>
  <si>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</si>
  <si>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</si>
  <si>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</si>
  <si>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</si>
  <si>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</si>
  <si>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mt07ame141bbq1</t>
  </si>
  <si>
    <t xml:space="preserve">m²</t>
  </si>
  <si>
    <t xml:space="preserve">Armadura secundaria de distribución ensamblada "in situ" ø 6 c/15 - ø 6 c/15 de acero AP 500, según NP 4007 99, con varillas conformadas longitudinales de 6 mm de diámetro cada 15 cm y varillas conformadas transversales de 6 mm de diámetro cada 15 cm.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</si>
  <si>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</si>
  <si>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</si>
  <si>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</si>
  <si>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</si>
  <si>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</si>
  <si>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</si>
  <si>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</si>
  <si>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</si>
  <si>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</si>
  <si>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</si>
  <si>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</si>
  <si>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</si>
  <si>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</si>
  <si>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</si>
  <si>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</si>
  <si>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</si>
  <si>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</si>
  <si>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</si>
  <si>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</si>
  <si>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</si>
  <si>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</si>
  <si>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</si>
  <si>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</si>
  <si>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</si>
  <si>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</si>
  <si>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</si>
  <si>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</si>
  <si>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</si>
  <si>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</si>
  <si>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</si>
  <si>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</si>
  <si>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</si>
  <si>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</si>
  <si>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</si>
  <si>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</si>
  <si>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</si>
  <si>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</si>
  <si>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</si>
  <si>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</si>
  <si>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</si>
  <si>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</si>
  <si>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209.397G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</si>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</sst>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105.06" customWidth="1"/>
    <col min="6" max="6" width="207.06" customWidth="1"/>
    <col min="7" max="7" width="13.94" customWidth="1"/>
    <col min="8" max="8" width="14.96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9" ht="213.00" thickBot="1" customHeight="1">
      <c r="A5" s="5" t="s">
        <v>4</v>
      </c>
      <c r="B5" s="5"/>
      <c r="C5" s="5"/>
      <c r="D5" s="5"/>
      <c r="E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2">
        <v>1809</v>
      </c>
      <c r="I10" s="12">
        <f ca="1">ROUND(INDIRECT(ADDRESS(ROW()+(0), COLUMN()+(-2), 1))*INDIRECT(ADDRESS(ROW()+(0), COLUMN()+(-1), 1)), 0)</f>
        <v>5.427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2">
        <v>856732</v>
      </c>
      <c r="I11" s="12">
        <f ca="1">ROUND(INDIRECT(ADDRESS(ROW()+(0), COLUMN()+(-2), 1))*INDIRECT(ADDRESS(ROW()+(0), COLUMN()+(-1), 1)), 0)</f>
        <v>85.673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2">
        <v>579670</v>
      </c>
      <c r="I12" s="12">
        <f ca="1">ROUND(INDIRECT(ADDRESS(ROW()+(0), COLUMN()+(-2), 1))*INDIRECT(ADDRESS(ROW()+(0), COLUMN()+(-1), 1)), 0)</f>
        <v>5.797</v>
      </c>
    </row>
    <row r="13" spans="1:9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2">
        <v>14025</v>
      </c>
      <c r="I13" s="12">
        <f ca="1">ROUND(INDIRECT(ADDRESS(ROW()+(0), COLUMN()+(-2), 1))*INDIRECT(ADDRESS(ROW()+(0), COLUMN()+(-1), 1)), 0)</f>
        <v>140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0.008</v>
      </c>
      <c r="H14" s="12">
        <v>9276</v>
      </c>
      <c r="I14" s="12">
        <f ca="1">ROUND(INDIRECT(ADDRESS(ROW()+(0), COLUMN()+(-2), 1))*INDIRECT(ADDRESS(ROW()+(0), COLUMN()+(-1), 1)), 0)</f>
        <v>74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0.065</v>
      </c>
      <c r="H15" s="12">
        <v>106727</v>
      </c>
      <c r="I15" s="12">
        <f ca="1">ROUND(INDIRECT(ADDRESS(ROW()+(0), COLUMN()+(-2), 1))*INDIRECT(ADDRESS(ROW()+(0), COLUMN()+(-1), 1)), 0)</f>
        <v>6.937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10</v>
      </c>
      <c r="H16" s="12">
        <v>1187</v>
      </c>
      <c r="I16" s="12">
        <f ca="1">ROUND(INDIRECT(ADDRESS(ROW()+(0), COLUMN()+(-2), 1))*INDIRECT(ADDRESS(ROW()+(0), COLUMN()+(-1), 1)), 0)</f>
        <v>11.87</v>
      </c>
    </row>
    <row r="17" spans="1:9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1.1</v>
      </c>
      <c r="H17" s="12">
        <v>72491</v>
      </c>
      <c r="I17" s="12">
        <f ca="1">ROUND(INDIRECT(ADDRESS(ROW()+(0), COLUMN()+(-2), 1))*INDIRECT(ADDRESS(ROW()+(0), COLUMN()+(-1), 1)), 0)</f>
        <v>79.74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1.1</v>
      </c>
      <c r="H18" s="12">
        <v>35738</v>
      </c>
      <c r="I18" s="12">
        <f ca="1">ROUND(INDIRECT(ADDRESS(ROW()+(0), COLUMN()+(-2), 1))*INDIRECT(ADDRESS(ROW()+(0), COLUMN()+(-1), 1)), 0)</f>
        <v>39.312</v>
      </c>
    </row>
    <row r="19" spans="1:9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0.3</v>
      </c>
      <c r="H19" s="12">
        <v>34519</v>
      </c>
      <c r="I19" s="12">
        <f ca="1">ROUND(INDIRECT(ADDRESS(ROW()+(0), COLUMN()+(-2), 1))*INDIRECT(ADDRESS(ROW()+(0), COLUMN()+(-1), 1)), 0)</f>
        <v>10.356</v>
      </c>
    </row>
    <row r="20" spans="1:9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2.1</v>
      </c>
      <c r="H20" s="12">
        <v>7107</v>
      </c>
      <c r="I20" s="12">
        <f ca="1">ROUND(INDIRECT(ADDRESS(ROW()+(0), COLUMN()+(-2), 1))*INDIRECT(ADDRESS(ROW()+(0), COLUMN()+(-1), 1)), 0)</f>
        <v>14.925</v>
      </c>
    </row>
    <row r="21" spans="1:9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1.05</v>
      </c>
      <c r="H21" s="12">
        <v>82206</v>
      </c>
      <c r="I21" s="12">
        <f ca="1">ROUND(INDIRECT(ADDRESS(ROW()+(0), COLUMN()+(-2), 1))*INDIRECT(ADDRESS(ROW()+(0), COLUMN()+(-1), 1)), 0)</f>
        <v>86.316</v>
      </c>
    </row>
    <row r="22" spans="1:9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0.04</v>
      </c>
      <c r="H22" s="12">
        <v>686235</v>
      </c>
      <c r="I22" s="12">
        <f ca="1">ROUND(INDIRECT(ADDRESS(ROW()+(0), COLUMN()+(-2), 1))*INDIRECT(ADDRESS(ROW()+(0), COLUMN()+(-1), 1)), 0)</f>
        <v>27.449</v>
      </c>
    </row>
    <row r="23" spans="1:9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1.05</v>
      </c>
      <c r="H23" s="12">
        <v>9747</v>
      </c>
      <c r="I23" s="12">
        <f ca="1">ROUND(INDIRECT(ADDRESS(ROW()+(0), COLUMN()+(-2), 1))*INDIRECT(ADDRESS(ROW()+(0), COLUMN()+(-1), 1)), 0)</f>
        <v>10.234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2">
        <v>18498</v>
      </c>
      <c r="I24" s="12">
        <f ca="1">ROUND(INDIRECT(ADDRESS(ROW()+(0), COLUMN()+(-2), 1))*INDIRECT(ADDRESS(ROW()+(0), COLUMN()+(-1), 1)), 0)</f>
        <v>20.348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</v>
      </c>
      <c r="H25" s="12">
        <v>874041</v>
      </c>
      <c r="I25" s="12">
        <f ca="1">ROUND(INDIRECT(ADDRESS(ROW()+(0), COLUMN()+(-2), 1))*INDIRECT(ADDRESS(ROW()+(0), COLUMN()+(-1), 1)), 0)</f>
        <v>87.404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0.8</v>
      </c>
      <c r="H26" s="12">
        <v>36299</v>
      </c>
      <c r="I26" s="12">
        <f ca="1">ROUND(INDIRECT(ADDRESS(ROW()+(0), COLUMN()+(-2), 1))*INDIRECT(ADDRESS(ROW()+(0), COLUMN()+(-1), 1)), 0)</f>
        <v>29.039</v>
      </c>
    </row>
    <row r="27" spans="1:9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0.8</v>
      </c>
      <c r="H27" s="12">
        <v>118945</v>
      </c>
      <c r="I27" s="12">
        <f ca="1">ROUND(INDIRECT(ADDRESS(ROW()+(0), COLUMN()+(-2), 1))*INDIRECT(ADDRESS(ROW()+(0), COLUMN()+(-1), 1)), 0)</f>
        <v>95.156</v>
      </c>
    </row>
    <row r="28" spans="1:9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0.2</v>
      </c>
      <c r="H28" s="14">
        <v>128616</v>
      </c>
      <c r="I28" s="14">
        <f ca="1">ROUND(INDIRECT(ADDRESS(ROW()+(0), COLUMN()+(-2), 1))*INDIRECT(ADDRESS(ROW()+(0), COLUMN()+(-1), 1)), 0)</f>
        <v>25.723</v>
      </c>
    </row>
    <row r="29" spans="1:9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0)</f>
        <v>641.92</v>
      </c>
    </row>
    <row r="30" spans="1:9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5"/>
      <c r="I30" s="15"/>
    </row>
    <row r="31" spans="1:9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3">
        <v>0.038</v>
      </c>
      <c r="H31" s="14">
        <v>19690</v>
      </c>
      <c r="I31" s="14">
        <f ca="1">ROUND(INDIRECT(ADDRESS(ROW()+(0), COLUMN()+(-2), 1))*INDIRECT(ADDRESS(ROW()+(0), COLUMN()+(-1), 1)), 0)</f>
        <v>748</v>
      </c>
    </row>
    <row r="32" spans="1:9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17">
        <f ca="1">ROUND(SUM(INDIRECT(ADDRESS(ROW()+(-1), COLUMN()+(0), 1))), 0)</f>
        <v>748</v>
      </c>
    </row>
    <row r="33" spans="1:9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5"/>
      <c r="I33" s="15"/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"/>
      <c r="G34" s="11">
        <v>0.649</v>
      </c>
      <c r="H34" s="12">
        <v>71618</v>
      </c>
      <c r="I34" s="12">
        <f ca="1">ROUND(INDIRECT(ADDRESS(ROW()+(0), COLUMN()+(-2), 1))*INDIRECT(ADDRESS(ROW()+(0), COLUMN()+(-1), 1)), 0)</f>
        <v>46.48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"/>
      <c r="G35" s="11">
        <v>1.3</v>
      </c>
      <c r="H35" s="12">
        <v>44181</v>
      </c>
      <c r="I35" s="12">
        <f ca="1">ROUND(INDIRECT(ADDRESS(ROW()+(0), COLUMN()+(-2), 1))*INDIRECT(ADDRESS(ROW()+(0), COLUMN()+(-1), 1)), 0)</f>
        <v>57.435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"/>
      <c r="G36" s="11">
        <v>0.2</v>
      </c>
      <c r="H36" s="12">
        <v>71618</v>
      </c>
      <c r="I36" s="12">
        <f ca="1">ROUND(INDIRECT(ADDRESS(ROW()+(0), COLUMN()+(-2), 1))*INDIRECT(ADDRESS(ROW()+(0), COLUMN()+(-1), 1)), 0)</f>
        <v>14.324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"/>
      <c r="G37" s="11">
        <v>0.2</v>
      </c>
      <c r="H37" s="12">
        <v>45914</v>
      </c>
      <c r="I37" s="12">
        <f ca="1">ROUND(INDIRECT(ADDRESS(ROW()+(0), COLUMN()+(-2), 1))*INDIRECT(ADDRESS(ROW()+(0), COLUMN()+(-1), 1)), 0)</f>
        <v>9.183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"/>
      <c r="G38" s="11">
        <v>0.063</v>
      </c>
      <c r="H38" s="12">
        <v>73602</v>
      </c>
      <c r="I38" s="12">
        <f ca="1">ROUND(INDIRECT(ADDRESS(ROW()+(0), COLUMN()+(-2), 1))*INDIRECT(ADDRESS(ROW()+(0), COLUMN()+(-1), 1)), 0)</f>
        <v>4.637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"/>
      <c r="G39" s="13">
        <v>0.063</v>
      </c>
      <c r="H39" s="14">
        <v>45914</v>
      </c>
      <c r="I39" s="14">
        <f ca="1">ROUND(INDIRECT(ADDRESS(ROW()+(0), COLUMN()+(-2), 1))*INDIRECT(ADDRESS(ROW()+(0), COLUMN()+(-1), 1)), 0)</f>
        <v>2.893</v>
      </c>
    </row>
    <row r="40" spans="1:9" ht="13.50" thickBot="1" customHeight="1">
      <c r="A40" s="15"/>
      <c r="B40" s="15"/>
      <c r="C40" s="15"/>
      <c r="D40" s="15"/>
      <c r="E40" s="15"/>
      <c r="F40" s="15"/>
      <c r="G40" s="9" t="s">
        <v>94</v>
      </c>
      <c r="H40" s="9"/>
      <c r="I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134.952</v>
      </c>
    </row>
    <row r="41" spans="1:9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8"/>
      <c r="H41" s="15"/>
      <c r="I41" s="15"/>
    </row>
    <row r="42" spans="1:9" ht="13.50" thickBot="1" customHeight="1">
      <c r="A42" s="19"/>
      <c r="B42" s="19"/>
      <c r="C42" s="19"/>
      <c r="D42" s="20" t="s">
        <v>96</v>
      </c>
      <c r="E42" s="19" t="s">
        <v>97</v>
      </c>
      <c r="F42" s="19"/>
      <c r="G42" s="13">
        <v>2</v>
      </c>
      <c r="H42" s="14">
        <f ca="1">ROUND(SUM(INDIRECT(ADDRESS(ROW()+(-2), COLUMN()+(1), 1)),INDIRECT(ADDRESS(ROW()+(-10), COLUMN()+(1), 1)),INDIRECT(ADDRESS(ROW()+(-13), COLUMN()+(1), 1))), 0)</f>
        <v>777.62</v>
      </c>
      <c r="I42" s="14">
        <f ca="1">ROUND(INDIRECT(ADDRESS(ROW()+(0), COLUMN()+(-2), 1))*INDIRECT(ADDRESS(ROW()+(0), COLUMN()+(-1), 1))/100, 0)</f>
        <v>15.552</v>
      </c>
    </row>
    <row r="43" spans="1:9" ht="13.50" thickBot="1" customHeight="1">
      <c r="A43" s="21" t="s">
        <v>98</v>
      </c>
      <c r="B43" s="21"/>
      <c r="C43" s="21"/>
      <c r="D43" s="22"/>
      <c r="E43" s="23"/>
      <c r="F43" s="23"/>
      <c r="G43" s="24" t="s">
        <v>99</v>
      </c>
      <c r="H43" s="25"/>
      <c r="I43" s="26">
        <f ca="1">ROUND(SUM(INDIRECT(ADDRESS(ROW()+(-1), COLUMN()+(0), 1)),INDIRECT(ADDRESS(ROW()+(-3), COLUMN()+(0), 1)),INDIRECT(ADDRESS(ROW()+(-11), COLUMN()+(0), 1)),INDIRECT(ADDRESS(ROW()+(-14), COLUMN()+(0), 1))), 0)</f>
        <v>793.172</v>
      </c>
    </row>
  </sheetData>
  <mergeCells count="78">
    <mergeCell ref="A1:I1"/>
    <mergeCell ref="C3:E3"/>
    <mergeCell ref="A5:E5"/>
    <mergeCell ref="A8:C8"/>
    <mergeCell ref="E8:F8"/>
    <mergeCell ref="A9:C9"/>
    <mergeCell ref="E9:G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G29:H29"/>
    <mergeCell ref="A30:C30"/>
    <mergeCell ref="E30:G30"/>
    <mergeCell ref="A31:C31"/>
    <mergeCell ref="E31:F31"/>
    <mergeCell ref="A32:C32"/>
    <mergeCell ref="E32:F32"/>
    <mergeCell ref="G32:H32"/>
    <mergeCell ref="A33:C33"/>
    <mergeCell ref="E33:G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G40:H40"/>
    <mergeCell ref="A41:C41"/>
    <mergeCell ref="E41:G41"/>
    <mergeCell ref="A42:C42"/>
    <mergeCell ref="E42:F42"/>
    <mergeCell ref="A43:F43"/>
    <mergeCell ref="G43:H43"/>
  </mergeCells>
  <pageMargins left="0.147638" right="0.147638" top="0.206693" bottom="0.206693" header="0.0" footer="0.0"/>
  <pageSetup paperSize="9" orientation="portrait"/>
  <rowBreaks count="0" manualBreakCount="0">
    </rowBreaks>
</worksheet>
</file>