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<sst xmlns="http://schemas.openxmlformats.org/spreadsheetml/2006/main" count="88" uniqueCount="88">
  <si>
    <t xml:space="preserve"/>
  </si>
  <si>
    <t xml:space="preserve">QAB410</t>
  </si>
  <si>
    <t xml:space="preserve">m²</t>
  </si>
  <si>
    <t xml:space="preserve">Cubierta plana transitable, no ventilada, con solado fijo, para uso deportivo. Impermeabilización con membranas prefabricadas asfálticas.</t>
  </si>
  <si>
    <r>
      <rPr>
        <sz val="8.25"/>
        <color rgb="FF000000"/>
        <rFont val="Arial"/>
        <family val="2"/>
      </rPr>
      <t xml:space="preserve">Cubierta plana transitable, no ventilada, con solado fijo, tipo convencional, pendiente del 1% al 5%, para uso deportivo. FORMACIÓN DE PENDIENTES: mediante encintado de limatesas, limahoyas y juntas con fajas fajas fajas fajas fajas maestras de ladrillo cerámico hueco doble y capa de arcilla expandida, vertida en seco y consolidada en su superficie con lechada de cemento, proporcionando una resistencia a compresión de 1 MPa y con una conductividad térmica de 0,087 W/(mK), con espesor medio de 10 cm; con capa de regularización de mortero de cemento, confeccionado en obra, dosaje 1:6 de 4 cm de espesor, acabado fratasado; AISLAMIENTO TÉRMICO: panel rígido de lana mineral soldable, hidrofugada, de 50 mm de espesor; IMPERMEABILIZACIÓN: tipo monocapa, adherida, formada por una membrana prefabricada de betún modificado con elastómero SBS, de 3,5 mm de espesor, con armadura de fieltro de poliéster no tejido de 160 g/m², totalmente adherida con soplete; CAPA SEPARADORA BAJO PROTECCIÓN: geotextil no tejido compuesto por fibras de poliéster unidas por agujeteado, (200 g/m²); CAPA DE PROTECCIÓN: revestimiento continuo sintético, formado por la aplicación sucesiva de una capa de mortero epoxi bicomponente, abrasión Taber en seco &lt; 0,2 g y rendimiento aproximado de 0,80 kg/m²; dos capas de mortero bicomponente a base de resinas acrílico-epoxi, abrasión Taber en seco &lt; 0,2 g y rendimiento aproximado de 0,4 kg/m² por capa; y una capa de sellado con pintura bicomponente a base de resinas acrílico-epoxi, abrasión Taber en seco &lt; 0,2 g, viscosidad &gt; 40 poises y rendimiento aproximado de 0,2 kg/m²; extendidas a mano mediante rastras de banda de goma en capas uniformes con un espesor total aproximado de 1,0 mm, colocado sobre base de hormigón fck 250, HA-25/B/19/IIa de 10 cm de espesor, reforzado con armadura secundaria de distribución ensamblada "in situ" Ø6 c/15 - Ø6 c/15 de acero AP 500, con varillas conformadas longitudinales de 6 mm de diámetro cada 15 cm y varillas conformadas transversales de 6 mm de diámetro cada 15 cm. El precio no incluye la ejecución y el sellado de las juntas ni la ejecución de remates en los encuentros con paramentos y desagües.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</si>
  <si>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</si>
  <si>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</si>
  <si>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</si>
  <si>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</si>
  <si>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</si>
  <si>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</si>
  <si>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</si>
  <si>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mt04lvc010c</t>
  </si>
  <si>
    <t xml:space="preserve">Ud</t>
  </si>
  <si>
    <t xml:space="preserve">Ladrillo cerámico hueco doble, para revestir, 24x11,5x9 cm, densidad 780 kg/m³.</t>
  </si>
  <si>
    <t xml:space="preserve">mt01arl030aa</t>
  </si>
  <si>
    <t xml:space="preserve">m³</t>
  </si>
  <si>
    <t xml:space="preserve">Arcilla expandida, suministrada en bolsas.</t>
  </si>
  <si>
    <t xml:space="preserve">mt09lec020b</t>
  </si>
  <si>
    <t xml:space="preserve">m³</t>
  </si>
  <si>
    <t xml:space="preserve">Lechada de cemento 1/3 CEM II/B-P 32,5 N.</t>
  </si>
  <si>
    <t xml:space="preserve">mt16pea020b</t>
  </si>
  <si>
    <t xml:space="preserve">m²</t>
  </si>
  <si>
    <t xml:space="preserve">Panel rígido de poliestireno expandido, mecanizado lateral recto, de 20 mm de espesor, resistencia térmica 0,55 m²K/W, conductividad térmica 0,036 W/(mK), para junta de dilatación.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</si>
  <si>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</si>
  <si>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</si>
  <si>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</si>
  <si>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</si>
  <si>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</si>
  <si>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</si>
  <si>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mt08cem000p</t>
  </si>
  <si>
    <t xml:space="preserve">kg</t>
  </si>
  <si>
    <t xml:space="preserve">Cemento gris en bolsas.</t>
  </si>
  <si>
    <t xml:space="preserve">mt16lrc010fd</t>
  </si>
  <si>
    <t xml:space="preserve">m²</t>
  </si>
  <si>
    <t xml:space="preserve">Panel rígido de lana mineral soldable, hidrofugada, revestido con betún asfáltico y film de polipropileno termofusible, de 50 mm de espesor, resistencia térmica &gt;= 1,3 m²K/W, conductividad térmica 0,038 W/(mK).</t>
  </si>
  <si>
    <t xml:space="preserve">mt14lba010g</t>
  </si>
  <si>
    <t xml:space="preserve">m²</t>
  </si>
  <si>
    <t xml:space="preserve">Membrana prefabricada de betún modificado con elastómero SBS, de 3,5 mm de espesor, masa nominal 4 kg/m², con armadura de fieltro de poliéster no tejido de 160 g/m², de superficie no protegida.</t>
  </si>
  <si>
    <t xml:space="preserve">mt14gsa020ce</t>
  </si>
  <si>
    <t xml:space="preserve">m²</t>
  </si>
  <si>
    <t xml:space="preserve">Geotextil no tejido compuesto por fibras de poliéster unidas por agujeteado, con una resistencia a la tracción longitudinal de 1,63 kN/m, una resistencia a la tracción transversal de 2,08 kN/m, una apertura de cono al ensayo de perforación dinámica según ISO 13433 inferior a 27 mm, resistencia CBR a punzonamiento 0,4 kN y una masa superficial de 200 g/m².</t>
  </si>
  <si>
    <t xml:space="preserve">mt07ame141bbq1</t>
  </si>
  <si>
    <t xml:space="preserve">m²</t>
  </si>
  <si>
    <t xml:space="preserve">Armadura secundaria de distribución ensamblada "in situ" ø 6 c/15 - ø 6 c/15 de acero AP 500, según NP 4007 99, con varillas conformadas longitudinales de 6 mm de diámetro cada 15 cm y varillas conformadas transversales de 6 mm de diámetro cada 15 cm.</t>
  </si>
  <si>
    <t xml:space="preserve">mt10haf130igqg</t>
  </si>
  <si>
    <t xml:space="preserve">m³</t>
  </si>
  <si>
    <t xml:space="preserve">Hormigón fck 250, tipo HA-25/B/19/IIa según EHE-08, elaborado en planta.</t>
  </si>
  <si>
    <t xml:space="preserve">mt47adc010a</t>
  </si>
  <si>
    <t xml:space="preserve">kg</t>
  </si>
  <si>
    <t xml:space="preserve">Mortero epoxi bicomponente.</t>
  </si>
  <si>
    <t xml:space="preserve">mt47adc020a</t>
  </si>
  <si>
    <t xml:space="preserve">kg</t>
  </si>
  <si>
    <t xml:space="preserve">Mortero bicomponente a base de resinas acrílico-epoxi.</t>
  </si>
  <si>
    <t xml:space="preserve">mt47adc030a</t>
  </si>
  <si>
    <t xml:space="preserve">kg</t>
  </si>
  <si>
    <t xml:space="preserve">Pintura bicomponente a base de resinas acrílico-epoxi.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</si>
  <si>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</si>
  <si>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</si>
  <si>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</si>
  <si>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</si>
  <si>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Hormigonera.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</si>
  <si>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</si>
  <si>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</si>
  <si>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</si>
  <si>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</si>
  <si>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Oficial de construcción.</t>
  </si>
  <si>
    <t xml:space="preserve">mo113</t>
  </si>
  <si>
    <t xml:space="preserve">h</t>
  </si>
  <si>
    <t xml:space="preserve">Ayudante de construcción.</t>
  </si>
  <si>
    <t xml:space="preserve">mo029</t>
  </si>
  <si>
    <t xml:space="preserve">h</t>
  </si>
  <si>
    <t xml:space="preserve">Oficial instalador de membranas impermeabilizantes.</t>
  </si>
  <si>
    <t xml:space="preserve">mo067</t>
  </si>
  <si>
    <t xml:space="preserve">h</t>
  </si>
  <si>
    <t xml:space="preserve">Medio oficial instalador de membranas impermeabilizantes.</t>
  </si>
  <si>
    <t xml:space="preserve">mo054</t>
  </si>
  <si>
    <t xml:space="preserve">h</t>
  </si>
  <si>
    <t xml:space="preserve">Oficial instalador de aislamientos.</t>
  </si>
  <si>
    <t xml:space="preserve">mo101</t>
  </si>
  <si>
    <t xml:space="preserve">h</t>
  </si>
  <si>
    <t xml:space="preserve">Medio oficial instalador de aislamientos.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</si>
  <si>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</si>
  <si>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</si>
  <si>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</si>
  <si>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</si>
  <si>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191.335G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</si>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</sst>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1.19" customWidth="1"/>
    <col min="4" max="4" width="7.65" customWidth="1"/>
    <col min="5" max="5" width="65.11" customWidth="1"/>
    <col min="6" max="6" width="13.94" customWidth="1"/>
    <col min="7" max="7" width="14.96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171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3</v>
      </c>
      <c r="G10" s="12">
        <v>729</v>
      </c>
      <c r="H10" s="12">
        <f ca="1">ROUND(INDIRECT(ADDRESS(ROW()+(0), COLUMN()+(-2), 1))*INDIRECT(ADDRESS(ROW()+(0), COLUMN()+(-1), 1)), 0)</f>
        <v>2.187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0.1</v>
      </c>
      <c r="G11" s="12">
        <v>712202</v>
      </c>
      <c r="H11" s="12">
        <f ca="1">ROUND(INDIRECT(ADDRESS(ROW()+(0), COLUMN()+(-2), 1))*INDIRECT(ADDRESS(ROW()+(0), COLUMN()+(-1), 1)), 0)</f>
        <v>71.22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0.01</v>
      </c>
      <c r="G12" s="12">
        <v>472400</v>
      </c>
      <c r="H12" s="12">
        <f ca="1">ROUND(INDIRECT(ADDRESS(ROW()+(0), COLUMN()+(-2), 1))*INDIRECT(ADDRESS(ROW()+(0), COLUMN()+(-1), 1)), 0)</f>
        <v>4.724</v>
      </c>
    </row>
    <row r="13" spans="1:8" ht="34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0.01</v>
      </c>
      <c r="G13" s="12">
        <v>11221</v>
      </c>
      <c r="H13" s="12">
        <f ca="1">ROUND(INDIRECT(ADDRESS(ROW()+(0), COLUMN()+(-2), 1))*INDIRECT(ADDRESS(ROW()+(0), COLUMN()+(-1), 1)), 0)</f>
        <v>112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0.008</v>
      </c>
      <c r="G14" s="12">
        <v>8212</v>
      </c>
      <c r="H14" s="12">
        <f ca="1">ROUND(INDIRECT(ADDRESS(ROW()+(0), COLUMN()+(-2), 1))*INDIRECT(ADDRESS(ROW()+(0), COLUMN()+(-1), 1)), 0)</f>
        <v>66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0.065</v>
      </c>
      <c r="G15" s="12">
        <v>94349</v>
      </c>
      <c r="H15" s="12">
        <f ca="1">ROUND(INDIRECT(ADDRESS(ROW()+(0), COLUMN()+(-2), 1))*INDIRECT(ADDRESS(ROW()+(0), COLUMN()+(-1), 1)), 0)</f>
        <v>6.133</v>
      </c>
    </row>
    <row r="16" spans="1:8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10</v>
      </c>
      <c r="G16" s="12">
        <v>1051</v>
      </c>
      <c r="H16" s="12">
        <f ca="1">ROUND(INDIRECT(ADDRESS(ROW()+(0), COLUMN()+(-2), 1))*INDIRECT(ADDRESS(ROW()+(0), COLUMN()+(-1), 1)), 0)</f>
        <v>10.51</v>
      </c>
    </row>
    <row r="17" spans="1:8" ht="34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1">
        <v>1.05</v>
      </c>
      <c r="G17" s="12">
        <v>122811</v>
      </c>
      <c r="H17" s="12">
        <f ca="1">ROUND(INDIRECT(ADDRESS(ROW()+(0), COLUMN()+(-2), 1))*INDIRECT(ADDRESS(ROW()+(0), COLUMN()+(-1), 1)), 0)</f>
        <v>128.952</v>
      </c>
    </row>
    <row r="18" spans="1:8" ht="34.5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1">
        <v>1.1</v>
      </c>
      <c r="G18" s="12">
        <v>53445</v>
      </c>
      <c r="H18" s="12">
        <f ca="1">ROUND(INDIRECT(ADDRESS(ROW()+(0), COLUMN()+(-2), 1))*INDIRECT(ADDRESS(ROW()+(0), COLUMN()+(-1), 1)), 0)</f>
        <v>58.79</v>
      </c>
    </row>
    <row r="19" spans="1:8" ht="55.5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1">
        <v>1.05</v>
      </c>
      <c r="G19" s="12">
        <v>4792</v>
      </c>
      <c r="H19" s="12">
        <f ca="1">ROUND(INDIRECT(ADDRESS(ROW()+(0), COLUMN()+(-2), 1))*INDIRECT(ADDRESS(ROW()+(0), COLUMN()+(-1), 1)), 0)</f>
        <v>5.032</v>
      </c>
    </row>
    <row r="20" spans="1:8" ht="45.00" thickBot="1" customHeight="1">
      <c r="A20" s="1" t="s">
        <v>42</v>
      </c>
      <c r="B20" s="1"/>
      <c r="C20" s="1"/>
      <c r="D20" s="10" t="s">
        <v>43</v>
      </c>
      <c r="E20" s="1" t="s">
        <v>44</v>
      </c>
      <c r="F20" s="11">
        <v>1.1</v>
      </c>
      <c r="G20" s="12">
        <v>16371</v>
      </c>
      <c r="H20" s="12">
        <f ca="1">ROUND(INDIRECT(ADDRESS(ROW()+(0), COLUMN()+(-2), 1))*INDIRECT(ADDRESS(ROW()+(0), COLUMN()+(-1), 1)), 0)</f>
        <v>18.008</v>
      </c>
    </row>
    <row r="21" spans="1:8" ht="13.50" thickBot="1" customHeight="1">
      <c r="A21" s="1" t="s">
        <v>45</v>
      </c>
      <c r="B21" s="1"/>
      <c r="C21" s="1"/>
      <c r="D21" s="10" t="s">
        <v>46</v>
      </c>
      <c r="E21" s="1" t="s">
        <v>47</v>
      </c>
      <c r="F21" s="11">
        <v>0.1</v>
      </c>
      <c r="G21" s="12">
        <v>777584</v>
      </c>
      <c r="H21" s="12">
        <f ca="1">ROUND(INDIRECT(ADDRESS(ROW()+(0), COLUMN()+(-2), 1))*INDIRECT(ADDRESS(ROW()+(0), COLUMN()+(-1), 1)), 0)</f>
        <v>77.758</v>
      </c>
    </row>
    <row r="22" spans="1:8" ht="13.50" thickBot="1" customHeight="1">
      <c r="A22" s="1" t="s">
        <v>48</v>
      </c>
      <c r="B22" s="1"/>
      <c r="C22" s="1"/>
      <c r="D22" s="10" t="s">
        <v>49</v>
      </c>
      <c r="E22" s="1" t="s">
        <v>50</v>
      </c>
      <c r="F22" s="11">
        <v>0.8</v>
      </c>
      <c r="G22" s="12">
        <v>29040</v>
      </c>
      <c r="H22" s="12">
        <f ca="1">ROUND(INDIRECT(ADDRESS(ROW()+(0), COLUMN()+(-2), 1))*INDIRECT(ADDRESS(ROW()+(0), COLUMN()+(-1), 1)), 0)</f>
        <v>23.232</v>
      </c>
    </row>
    <row r="23" spans="1:8" ht="13.50" thickBot="1" customHeight="1">
      <c r="A23" s="1" t="s">
        <v>51</v>
      </c>
      <c r="B23" s="1"/>
      <c r="C23" s="1"/>
      <c r="D23" s="10" t="s">
        <v>52</v>
      </c>
      <c r="E23" s="1" t="s">
        <v>53</v>
      </c>
      <c r="F23" s="11">
        <v>0.8</v>
      </c>
      <c r="G23" s="12">
        <v>95158</v>
      </c>
      <c r="H23" s="12">
        <f ca="1">ROUND(INDIRECT(ADDRESS(ROW()+(0), COLUMN()+(-2), 1))*INDIRECT(ADDRESS(ROW()+(0), COLUMN()+(-1), 1)), 0)</f>
        <v>76.126</v>
      </c>
    </row>
    <row r="24" spans="1:8" ht="13.50" thickBot="1" customHeight="1">
      <c r="A24" s="1" t="s">
        <v>54</v>
      </c>
      <c r="B24" s="1"/>
      <c r="C24" s="1"/>
      <c r="D24" s="10" t="s">
        <v>55</v>
      </c>
      <c r="E24" s="1" t="s">
        <v>56</v>
      </c>
      <c r="F24" s="13">
        <v>0.2</v>
      </c>
      <c r="G24" s="14">
        <v>102895</v>
      </c>
      <c r="H24" s="14">
        <f ca="1">ROUND(INDIRECT(ADDRESS(ROW()+(0), COLUMN()+(-2), 1))*INDIRECT(ADDRESS(ROW()+(0), COLUMN()+(-1), 1)), 0)</f>
        <v>20.579</v>
      </c>
    </row>
    <row r="25" spans="1:8" ht="13.50" thickBot="1" customHeight="1">
      <c r="A25" s="15"/>
      <c r="B25" s="15"/>
      <c r="C25" s="15"/>
      <c r="D25" s="15"/>
      <c r="E25" s="15"/>
      <c r="F25" s="9" t="s">
        <v>57</v>
      </c>
      <c r="G25" s="9"/>
      <c r="H25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1))), 0)</f>
        <v>503.429</v>
      </c>
    </row>
    <row r="26" spans="1:8" ht="13.50" thickBot="1" customHeight="1">
      <c r="A26" s="15">
        <v>2</v>
      </c>
      <c r="B26" s="15"/>
      <c r="C26" s="15"/>
      <c r="D26" s="15"/>
      <c r="E26" s="18" t="s">
        <v>58</v>
      </c>
      <c r="F26" s="18"/>
      <c r="G26" s="15"/>
      <c r="H26" s="15"/>
    </row>
    <row r="27" spans="1:8" ht="13.50" thickBot="1" customHeight="1">
      <c r="A27" s="1" t="s">
        <v>59</v>
      </c>
      <c r="B27" s="1"/>
      <c r="C27" s="1"/>
      <c r="D27" s="10" t="s">
        <v>60</v>
      </c>
      <c r="E27" s="1" t="s">
        <v>61</v>
      </c>
      <c r="F27" s="13">
        <v>0.038</v>
      </c>
      <c r="G27" s="14">
        <v>7908</v>
      </c>
      <c r="H27" s="14">
        <f ca="1">ROUND(INDIRECT(ADDRESS(ROW()+(0), COLUMN()+(-2), 1))*INDIRECT(ADDRESS(ROW()+(0), COLUMN()+(-1), 1)), 0)</f>
        <v>301</v>
      </c>
    </row>
    <row r="28" spans="1:8" ht="13.50" thickBot="1" customHeight="1">
      <c r="A28" s="15"/>
      <c r="B28" s="15"/>
      <c r="C28" s="15"/>
      <c r="D28" s="15"/>
      <c r="E28" s="15"/>
      <c r="F28" s="9" t="s">
        <v>62</v>
      </c>
      <c r="G28" s="9"/>
      <c r="H28" s="17">
        <f ca="1">ROUND(SUM(INDIRECT(ADDRESS(ROW()+(-1), COLUMN()+(0), 1))), 0)</f>
        <v>301</v>
      </c>
    </row>
    <row r="29" spans="1:8" ht="13.50" thickBot="1" customHeight="1">
      <c r="A29" s="15">
        <v>3</v>
      </c>
      <c r="B29" s="15"/>
      <c r="C29" s="15"/>
      <c r="D29" s="15"/>
      <c r="E29" s="18" t="s">
        <v>63</v>
      </c>
      <c r="F29" s="18"/>
      <c r="G29" s="15"/>
      <c r="H29" s="15"/>
    </row>
    <row r="30" spans="1:8" ht="13.50" thickBot="1" customHeight="1">
      <c r="A30" s="1" t="s">
        <v>64</v>
      </c>
      <c r="B30" s="1"/>
      <c r="C30" s="1"/>
      <c r="D30" s="10" t="s">
        <v>65</v>
      </c>
      <c r="E30" s="1" t="s">
        <v>66</v>
      </c>
      <c r="F30" s="11">
        <v>0.658</v>
      </c>
      <c r="G30" s="12">
        <v>38914</v>
      </c>
      <c r="H30" s="12">
        <f ca="1">ROUND(INDIRECT(ADDRESS(ROW()+(0), COLUMN()+(-2), 1))*INDIRECT(ADDRESS(ROW()+(0), COLUMN()+(-1), 1)), 0)</f>
        <v>25.605</v>
      </c>
    </row>
    <row r="31" spans="1:8" ht="13.50" thickBot="1" customHeight="1">
      <c r="A31" s="1" t="s">
        <v>67</v>
      </c>
      <c r="B31" s="1"/>
      <c r="C31" s="1"/>
      <c r="D31" s="10" t="s">
        <v>68</v>
      </c>
      <c r="E31" s="1" t="s">
        <v>69</v>
      </c>
      <c r="F31" s="11">
        <v>1.064</v>
      </c>
      <c r="G31" s="12">
        <v>23803</v>
      </c>
      <c r="H31" s="12">
        <f ca="1">ROUND(INDIRECT(ADDRESS(ROW()+(0), COLUMN()+(-2), 1))*INDIRECT(ADDRESS(ROW()+(0), COLUMN()+(-1), 1)), 0)</f>
        <v>25.327</v>
      </c>
    </row>
    <row r="32" spans="1:8" ht="13.50" thickBot="1" customHeight="1">
      <c r="A32" s="1" t="s">
        <v>70</v>
      </c>
      <c r="B32" s="1"/>
      <c r="C32" s="1"/>
      <c r="D32" s="10" t="s">
        <v>71</v>
      </c>
      <c r="E32" s="1" t="s">
        <v>72</v>
      </c>
      <c r="F32" s="11">
        <v>0.152</v>
      </c>
      <c r="G32" s="12">
        <v>38914</v>
      </c>
      <c r="H32" s="12">
        <f ca="1">ROUND(INDIRECT(ADDRESS(ROW()+(0), COLUMN()+(-2), 1))*INDIRECT(ADDRESS(ROW()+(0), COLUMN()+(-1), 1)), 0)</f>
        <v>5.915</v>
      </c>
    </row>
    <row r="33" spans="1:8" ht="13.50" thickBot="1" customHeight="1">
      <c r="A33" s="1" t="s">
        <v>73</v>
      </c>
      <c r="B33" s="1"/>
      <c r="C33" s="1"/>
      <c r="D33" s="10" t="s">
        <v>74</v>
      </c>
      <c r="E33" s="1" t="s">
        <v>75</v>
      </c>
      <c r="F33" s="11">
        <v>0.152</v>
      </c>
      <c r="G33" s="12">
        <v>24809</v>
      </c>
      <c r="H33" s="12">
        <f ca="1">ROUND(INDIRECT(ADDRESS(ROW()+(0), COLUMN()+(-2), 1))*INDIRECT(ADDRESS(ROW()+(0), COLUMN()+(-1), 1)), 0)</f>
        <v>3.771</v>
      </c>
    </row>
    <row r="34" spans="1:8" ht="13.50" thickBot="1" customHeight="1">
      <c r="A34" s="1" t="s">
        <v>76</v>
      </c>
      <c r="B34" s="1"/>
      <c r="C34" s="1"/>
      <c r="D34" s="10" t="s">
        <v>77</v>
      </c>
      <c r="E34" s="1" t="s">
        <v>78</v>
      </c>
      <c r="F34" s="11">
        <v>0.063</v>
      </c>
      <c r="G34" s="12">
        <v>40067</v>
      </c>
      <c r="H34" s="12">
        <f ca="1">ROUND(INDIRECT(ADDRESS(ROW()+(0), COLUMN()+(-2), 1))*INDIRECT(ADDRESS(ROW()+(0), COLUMN()+(-1), 1)), 0)</f>
        <v>2.524</v>
      </c>
    </row>
    <row r="35" spans="1:8" ht="13.50" thickBot="1" customHeight="1">
      <c r="A35" s="1" t="s">
        <v>79</v>
      </c>
      <c r="B35" s="1"/>
      <c r="C35" s="1"/>
      <c r="D35" s="10" t="s">
        <v>80</v>
      </c>
      <c r="E35" s="1" t="s">
        <v>81</v>
      </c>
      <c r="F35" s="13">
        <v>0.063</v>
      </c>
      <c r="G35" s="14">
        <v>24809</v>
      </c>
      <c r="H35" s="14">
        <f ca="1">ROUND(INDIRECT(ADDRESS(ROW()+(0), COLUMN()+(-2), 1))*INDIRECT(ADDRESS(ROW()+(0), COLUMN()+(-1), 1)), 0)</f>
        <v>1.563</v>
      </c>
    </row>
    <row r="36" spans="1:8" ht="13.50" thickBot="1" customHeight="1">
      <c r="A36" s="15"/>
      <c r="B36" s="15"/>
      <c r="C36" s="15"/>
      <c r="D36" s="15"/>
      <c r="E36" s="15"/>
      <c r="F36" s="9" t="s">
        <v>82</v>
      </c>
      <c r="G36" s="9"/>
      <c r="H3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0)</f>
        <v>64.705</v>
      </c>
    </row>
    <row r="37" spans="1:8" ht="13.50" thickBot="1" customHeight="1">
      <c r="A37" s="15">
        <v>4</v>
      </c>
      <c r="B37" s="15"/>
      <c r="C37" s="15"/>
      <c r="D37" s="15"/>
      <c r="E37" s="18" t="s">
        <v>83</v>
      </c>
      <c r="F37" s="18"/>
      <c r="G37" s="15"/>
      <c r="H37" s="15"/>
    </row>
    <row r="38" spans="1:8" ht="13.50" thickBot="1" customHeight="1">
      <c r="A38" s="19"/>
      <c r="B38" s="19"/>
      <c r="C38" s="19"/>
      <c r="D38" s="20" t="s">
        <v>84</v>
      </c>
      <c r="E38" s="19" t="s">
        <v>85</v>
      </c>
      <c r="F38" s="13">
        <v>2</v>
      </c>
      <c r="G38" s="14">
        <f ca="1">ROUND(SUM(INDIRECT(ADDRESS(ROW()+(-2), COLUMN()+(1), 1)),INDIRECT(ADDRESS(ROW()+(-10), COLUMN()+(1), 1)),INDIRECT(ADDRESS(ROW()+(-13), COLUMN()+(1), 1))), 0)</f>
        <v>568.435</v>
      </c>
      <c r="H38" s="14">
        <f ca="1">ROUND(INDIRECT(ADDRESS(ROW()+(0), COLUMN()+(-2), 1))*INDIRECT(ADDRESS(ROW()+(0), COLUMN()+(-1), 1))/100, 0)</f>
        <v>11.369</v>
      </c>
    </row>
    <row r="39" spans="1:8" ht="13.50" thickBot="1" customHeight="1">
      <c r="A39" s="21" t="s">
        <v>86</v>
      </c>
      <c r="B39" s="21"/>
      <c r="C39" s="21"/>
      <c r="D39" s="22"/>
      <c r="E39" s="23"/>
      <c r="F39" s="24" t="s">
        <v>87</v>
      </c>
      <c r="G39" s="25"/>
      <c r="H39" s="26">
        <f ca="1">ROUND(SUM(INDIRECT(ADDRESS(ROW()+(-1), COLUMN()+(0), 1)),INDIRECT(ADDRESS(ROW()+(-3), COLUMN()+(0), 1)),INDIRECT(ADDRESS(ROW()+(-11), COLUMN()+(0), 1)),INDIRECT(ADDRESS(ROW()+(-14), COLUMN()+(0), 1))), 0)</f>
        <v>579.804</v>
      </c>
    </row>
  </sheetData>
  <mergeCells count="43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F25:G25"/>
    <mergeCell ref="A26:C26"/>
    <mergeCell ref="E26:F26"/>
    <mergeCell ref="A27:C27"/>
    <mergeCell ref="A28:C28"/>
    <mergeCell ref="F28:G28"/>
    <mergeCell ref="A29:C29"/>
    <mergeCell ref="E29:F29"/>
    <mergeCell ref="A30:C30"/>
    <mergeCell ref="A31:C31"/>
    <mergeCell ref="A32:C32"/>
    <mergeCell ref="A33:C33"/>
    <mergeCell ref="A34:C34"/>
    <mergeCell ref="A35:C35"/>
    <mergeCell ref="A36:C36"/>
    <mergeCell ref="F36:G36"/>
    <mergeCell ref="A37:C37"/>
    <mergeCell ref="E37:F37"/>
    <mergeCell ref="A38:C38"/>
    <mergeCell ref="A39:E39"/>
    <mergeCell ref="F39:G39"/>
  </mergeCells>
  <pageMargins left="0.147638" right="0.147638" top="0.206693" bottom="0.206693" header="0.0" footer="0.0"/>
  <pageSetup paperSize="9" orientation="portrait"/>
  <rowBreaks count="0" manualBreakCount="0">
    </rowBreaks>
</worksheet>
</file>