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<sst xmlns="http://schemas.openxmlformats.org/spreadsheetml/2006/main" count="35" uniqueCount="35">
  <si>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</si>
  <si>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NIG205</t>
  </si>
  <si>
    <t xml:space="preserve">m²</t>
  </si>
  <si>
    <t xml:space="preserve">Sistema "REVETÓN" de impermeabilización y aislamiento termorreflectante de cubiertas.</t>
  </si>
  <si>
    <r>
      <rPr>
        <sz val="8.25"/>
        <color rgb="FF000000"/>
        <rFont val="Arial"/>
        <family val="2"/>
      </rPr>
      <t xml:space="preserve">Impermeabilización y aislamiento termorreflectante de </t>
    </r>
    <r>
      <rPr>
        <b/>
        <sz val="8.25"/>
        <color rgb="FF000000"/>
        <rFont val="Arial"/>
        <family val="2"/>
      </rPr>
      <t xml:space="preserve">cubiertas no transitables</t>
    </r>
    <r>
      <rPr>
        <sz val="8.25"/>
        <color rgb="FF000000"/>
        <rFont val="Arial"/>
        <family val="2"/>
      </rPr>
      <t xml:space="preserve">, sobre superficie soporte </t>
    </r>
    <r>
      <rPr>
        <b/>
        <sz val="8.25"/>
        <color rgb="FF000000"/>
        <rFont val="Arial"/>
        <family val="2"/>
      </rPr>
      <t xml:space="preserve">de hormigón o mortero</t>
    </r>
    <r>
      <rPr>
        <sz val="8.25"/>
        <color rgb="FF000000"/>
        <rFont val="Arial"/>
        <family val="2"/>
      </rPr>
      <t xml:space="preserve">, realizada mediante el sistema "REVETÓN", formado por </t>
    </r>
    <r>
      <rPr>
        <b/>
        <sz val="8.25"/>
        <color rgb="FF000000"/>
        <rFont val="Arial"/>
        <family val="2"/>
      </rPr>
      <t xml:space="preserve">con la aplicación de una mano de imprimación de resinas sintéticas, "REVETÓN", incolora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geotextil no tejido de fibras de vidrio, Texnón 300 "REVETÓN", de 300 g/m² de masa superficial</t>
    </r>
    <r>
      <rPr>
        <sz val="8.25"/>
        <color rgb="FF000000"/>
        <rFont val="Arial"/>
        <family val="2"/>
      </rPr>
      <t xml:space="preserve"> y dos manos de </t>
    </r>
    <r>
      <rPr>
        <b/>
        <sz val="8.25"/>
        <color rgb="FF000000"/>
        <rFont val="Arial"/>
        <family val="2"/>
      </rPr>
      <t xml:space="preserve">revestimiento elástico a base de copolímeros acrílicos en emulsión acuosa, Revsun Tec Plus "REVETÓN", color blanco</t>
    </r>
    <r>
      <rPr>
        <sz val="8.25"/>
        <color rgb="FF000000"/>
        <rFont val="Arial"/>
        <family val="2"/>
      </rPr>
      <t xml:space="preserve">, (</t>
    </r>
    <r>
      <rPr>
        <b/>
        <sz val="8.25"/>
        <color rgb="FF000000"/>
        <rFont val="Arial"/>
        <family val="2"/>
      </rPr>
      <t xml:space="preserve">2</t>
    </r>
    <r>
      <rPr>
        <sz val="8.25"/>
        <color rgb="FF000000"/>
        <rFont val="Arial"/>
        <family val="2"/>
      </rPr>
      <t xml:space="preserve"> l/m²). Incluso </t>
    </r>
    <r>
      <rPr>
        <b/>
        <sz val="8.25"/>
        <color rgb="FF000000"/>
        <rFont val="Arial"/>
        <family val="2"/>
      </rPr>
      <t xml:space="preserve">geotextil no tejido de fibras de vidrio, Texnón 300 "REVETÓN", de 300 g/m² de masa superficial</t>
    </r>
    <r>
      <rPr>
        <sz val="8.25"/>
        <color rgb="FF000000"/>
        <rFont val="Arial"/>
        <family val="2"/>
      </rPr>
      <t xml:space="preserve">, para la resolución de puntos singulares.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</si>
  <si>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</si>
  <si>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</si>
  <si>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</si>
  <si>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</si>
  <si>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</si>
  <si>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</si>
  <si>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</si>
  <si>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mt15rer010b</t>
  </si>
  <si>
    <t xml:space="preserve">l</t>
  </si>
  <si>
    <t xml:space="preserve">Imprimación de resinas sintéticas, "REVETÓN", incolora.</t>
  </si>
  <si>
    <t xml:space="preserve">mt15rer502b</t>
  </si>
  <si>
    <t xml:space="preserve">m²</t>
  </si>
  <si>
    <t xml:space="preserve">Geotextil no tejido de fibras de vidrio, Texnón 300 "REVETÓN", de 300 g/m² de masa superficial.</t>
  </si>
  <si>
    <t xml:space="preserve">mt15rer700a</t>
  </si>
  <si>
    <t xml:space="preserve">l</t>
  </si>
  <si>
    <t xml:space="preserve">Revestimiento elástico a base de copolímeros acrílicos en emulsión acuosa, Revsun Tec Plus "REVETÓN", color blanco, con un índice de reflexión solar del 70% y 0,91 de emitancia.</t>
  </si>
  <si>
    <t xml:space="preserve">Subtotal materiales:</t>
  </si>
  <si>
    <t xml:space="preserve">Mano de obra</t>
  </si>
  <si>
    <t xml:space="preserve">mo032</t>
  </si>
  <si>
    <t xml:space="preserve">h</t>
  </si>
  <si>
    <t xml:space="preserve">Oficial instalador de materiales impermeabilizantes.</t>
  </si>
  <si>
    <t xml:space="preserve">mo070</t>
  </si>
  <si>
    <t xml:space="preserve">h</t>
  </si>
  <si>
    <t xml:space="preserve">Medio oficial instalador de materiales impermeabilizantes.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</si>
  <si>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</si>
  <si>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</si>
  <si>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</si>
  <si>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</si>
  <si>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10.191G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</si>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</sst>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2.04" customWidth="1"/>
    <col min="4" max="4" width="5.61" customWidth="1"/>
    <col min="5" max="5" width="56.78" customWidth="1"/>
    <col min="6" max="6" width="11.22" customWidth="1"/>
    <col min="7" max="7" width="12.75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13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0.200000</v>
      </c>
      <c r="G10" s="11">
        <v>109366.000000</v>
      </c>
      <c r="H10" s="11">
        <f ca="1">ROUND(INDIRECT(ADDRESS(ROW()+(0), COLUMN()+(-2), 1))*INDIRECT(ADDRESS(ROW()+(0), COLUMN()+(-1), 1)), 0)</f>
        <v>21.873000</v>
      </c>
    </row>
    <row r="11" spans="1:8" ht="24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1.100000</v>
      </c>
      <c r="G11" s="11">
        <v>26183.000000</v>
      </c>
      <c r="H11" s="11">
        <f ca="1">ROUND(INDIRECT(ADDRESS(ROW()+(0), COLUMN()+(-2), 1))*INDIRECT(ADDRESS(ROW()+(0), COLUMN()+(-1), 1)), 0)</f>
        <v>28.801000</v>
      </c>
    </row>
    <row r="12" spans="1:8" ht="34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2">
        <v>2.000000</v>
      </c>
      <c r="G12" s="13">
        <v>84972.000000</v>
      </c>
      <c r="H12" s="13">
        <f ca="1">ROUND(INDIRECT(ADDRESS(ROW()+(0), COLUMN()+(-2), 1))*INDIRECT(ADDRESS(ROW()+(0), COLUMN()+(-1), 1)), 0)</f>
        <v>169.944000</v>
      </c>
    </row>
    <row r="13" spans="1:8" ht="13.50" thickBot="1" customHeight="1">
      <c r="A13" s="14"/>
      <c r="B13" s="14"/>
      <c r="C13" s="14"/>
      <c r="D13" s="14"/>
      <c r="E13" s="14"/>
      <c r="F13" s="8" t="s">
        <v>21</v>
      </c>
      <c r="G13" s="8"/>
      <c r="H13" s="16">
        <f ca="1">ROUND(SUM(INDIRECT(ADDRESS(ROW()+(-1), COLUMN()+(0), 1)),INDIRECT(ADDRESS(ROW()+(-2), COLUMN()+(0), 1)),INDIRECT(ADDRESS(ROW()+(-3), COLUMN()+(0), 1))), 0)</f>
        <v>220.618000</v>
      </c>
    </row>
    <row r="14" spans="1:8" ht="13.50" thickBot="1" customHeight="1">
      <c r="A14" s="14">
        <v>2.000000</v>
      </c>
      <c r="B14" s="14"/>
      <c r="C14" s="14"/>
      <c r="D14" s="14"/>
      <c r="E14" s="17" t="s">
        <v>22</v>
      </c>
      <c r="F14" s="17"/>
      <c r="G14" s="14"/>
      <c r="H14" s="14"/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0">
        <v>0.460000</v>
      </c>
      <c r="G15" s="11">
        <v>34388.000000</v>
      </c>
      <c r="H15" s="11">
        <f ca="1">ROUND(INDIRECT(ADDRESS(ROW()+(0), COLUMN()+(-2), 1))*INDIRECT(ADDRESS(ROW()+(0), COLUMN()+(-1), 1)), 0)</f>
        <v>15.819000</v>
      </c>
    </row>
    <row r="16" spans="1:8" ht="13.50" thickBot="1" customHeight="1">
      <c r="A16" s="1" t="s">
        <v>26</v>
      </c>
      <c r="B16" s="1"/>
      <c r="C16" s="9" t="s">
        <v>27</v>
      </c>
      <c r="D16" s="9"/>
      <c r="E16" s="1" t="s">
        <v>28</v>
      </c>
      <c r="F16" s="12">
        <v>0.460000</v>
      </c>
      <c r="G16" s="13">
        <v>28991.000000</v>
      </c>
      <c r="H16" s="13">
        <f ca="1">ROUND(INDIRECT(ADDRESS(ROW()+(0), COLUMN()+(-2), 1))*INDIRECT(ADDRESS(ROW()+(0), COLUMN()+(-1), 1)), 0)</f>
        <v>13.336000</v>
      </c>
    </row>
    <row r="17" spans="1:8" ht="13.50" thickBot="1" customHeight="1">
      <c r="A17" s="14"/>
      <c r="B17" s="14"/>
      <c r="C17" s="14"/>
      <c r="D17" s="14"/>
      <c r="E17" s="14"/>
      <c r="F17" s="8" t="s">
        <v>29</v>
      </c>
      <c r="G17" s="8"/>
      <c r="H17" s="16">
        <f ca="1">ROUND(SUM(INDIRECT(ADDRESS(ROW()+(-1), COLUMN()+(0), 1)),INDIRECT(ADDRESS(ROW()+(-2), COLUMN()+(0), 1))), 0)</f>
        <v>29.155000</v>
      </c>
    </row>
    <row r="18" spans="1:8" ht="13.50" thickBot="1" customHeight="1">
      <c r="A18" s="14">
        <v>3.000000</v>
      </c>
      <c r="B18" s="14"/>
      <c r="C18" s="14"/>
      <c r="D18" s="14"/>
      <c r="E18" s="17" t="s">
        <v>30</v>
      </c>
      <c r="F18" s="17"/>
      <c r="G18" s="14"/>
      <c r="H18" s="14"/>
    </row>
    <row r="19" spans="1:8" ht="13.50" thickBot="1" customHeight="1">
      <c r="A19" s="18"/>
      <c r="B19" s="18"/>
      <c r="C19" s="19" t="s">
        <v>31</v>
      </c>
      <c r="D19" s="19"/>
      <c r="E19" s="18" t="s">
        <v>32</v>
      </c>
      <c r="F19" s="12">
        <v>2.000000</v>
      </c>
      <c r="G19" s="13">
        <f ca="1">ROUND(SUM(INDIRECT(ADDRESS(ROW()+(-2), COLUMN()+(1), 1)),INDIRECT(ADDRESS(ROW()+(-6), COLUMN()+(1), 1))), 0)</f>
        <v>249.773000</v>
      </c>
      <c r="H19" s="13">
        <f ca="1">ROUND(INDIRECT(ADDRESS(ROW()+(0), COLUMN()+(-2), 1))*INDIRECT(ADDRESS(ROW()+(0), COLUMN()+(-1), 1))/100, 0)</f>
        <v>4.995000</v>
      </c>
    </row>
    <row r="20" spans="1:8" ht="13.50" thickBot="1" customHeight="1">
      <c r="A20" s="20" t="s">
        <v>33</v>
      </c>
      <c r="B20" s="20"/>
      <c r="C20" s="21"/>
      <c r="D20" s="21"/>
      <c r="E20" s="22"/>
      <c r="F20" s="23" t="s">
        <v>34</v>
      </c>
      <c r="G20" s="24"/>
      <c r="H20" s="25">
        <f ca="1">ROUND(SUM(INDIRECT(ADDRESS(ROW()+(-1), COLUMN()+(0), 1)),INDIRECT(ADDRESS(ROW()+(-3), COLUMN()+(0), 1)),INDIRECT(ADDRESS(ROW()+(-7), COLUMN()+(0), 1))), 0)</f>
        <v>254.768000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