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<sst xmlns="http://schemas.openxmlformats.org/spreadsheetml/2006/main" count="34" uniqueCount="34">
  <si>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</si>
  <si>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</si>
  <si>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</si>
  <si>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</si>
  <si>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chapa de acero, de 1000 mm de diámetro y 1470 mm de longitud, con una capacidad de 1000 litros. Incluso capó abatible, boca para la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</si>
  <si>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</si>
  <si>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</si>
  <si>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</si>
  <si>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</si>
  <si>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</si>
  <si>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</si>
  <si>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</si>
  <si>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mt43dep020aabb</t>
  </si>
  <si>
    <t xml:space="preserve">Ud</t>
  </si>
  <si>
    <t xml:space="preserve">Depósito homologado de gases licuados del petróleo (GLP), de superficie, de chapa de acero, de 1000 mm de diámetro y 1470 mm de longitud, con una capacidad de 1000 litros. Tratamiento exterior: granallado SA 2 1/2, imprimación antioxidante y acabado con esmalte de poliuretano color blanco. Incluso capó abatible, boca para la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</si>
  <si>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</si>
  <si>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</si>
  <si>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</si>
  <si>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</si>
  <si>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</si>
  <si>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</si>
  <si>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</si>
  <si>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</si>
  <si>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</si>
  <si>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instalador de gas.</t>
  </si>
  <si>
    <t xml:space="preserve">mo109</t>
  </si>
  <si>
    <t xml:space="preserve">h</t>
  </si>
  <si>
    <t xml:space="preserve">Medio oficial instalador de gas.</t>
  </si>
  <si>
    <t xml:space="preserve">Subtotal mano de obra:</t>
  </si>
  <si>
    <t xml:space="preserve">Herramientas</t>
  </si>
  <si>
    <t xml:space="preserve">%</t>
  </si>
  <si>
    <t xml:space="preserve">Herramientas</t>
  </si>
  <si>
    <t xml:space="preserve">Coste de mantenimiento decenal: 4.923.229G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</si>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</sst>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90" customWidth="1"/>
    <col min="6" max="6" width="12.75" customWidth="1"/>
    <col min="7" max="7" width="16.15"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1.9395e+07</v>
      </c>
      <c r="H10" s="14">
        <f ca="1">ROUND(INDIRECT(ADDRESS(ROW()+(0), COLUMN()+(-2), 1))*INDIRECT(ADDRESS(ROW()+(0), COLUMN()+(-1), 1)), 0)</f>
        <v>1.9395e+07</v>
      </c>
    </row>
    <row r="11" spans="1:8" ht="13.50" thickBot="1" customHeight="1">
      <c r="A11" s="15"/>
      <c r="B11" s="15"/>
      <c r="C11" s="15"/>
      <c r="D11" s="15"/>
      <c r="E11" s="15"/>
      <c r="F11" s="9" t="s">
        <v>15</v>
      </c>
      <c r="G11" s="9"/>
      <c r="H11" s="17">
        <f ca="1">ROUND(SUM(INDIRECT(ADDRESS(ROW()+(-1), COLUMN()+(0), 1))), 0)</f>
        <v>1.9395e+07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316091</v>
      </c>
      <c r="H13" s="14">
        <f ca="1">ROUND(INDIRECT(ADDRESS(ROW()+(0), COLUMN()+(-2), 1))*INDIRECT(ADDRESS(ROW()+(0), COLUMN()+(-1), 1)), 0)</f>
        <v>91.666</v>
      </c>
    </row>
    <row r="14" spans="1:8" ht="13.50" thickBot="1" customHeight="1">
      <c r="A14" s="15"/>
      <c r="B14" s="15"/>
      <c r="C14" s="15"/>
      <c r="D14" s="15"/>
      <c r="E14" s="15"/>
      <c r="F14" s="9" t="s">
        <v>20</v>
      </c>
      <c r="G14" s="9"/>
      <c r="H14" s="17">
        <f ca="1">ROUND(SUM(INDIRECT(ADDRESS(ROW()+(-1), COLUMN()+(0), 1))), 0)</f>
        <v>91.666</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12.551</v>
      </c>
      <c r="G16" s="13">
        <v>73602</v>
      </c>
      <c r="H16" s="13">
        <f ca="1">ROUND(INDIRECT(ADDRESS(ROW()+(0), COLUMN()+(-2), 1))*INDIRECT(ADDRESS(ROW()+(0), COLUMN()+(-1), 1)), 0)</f>
        <v>923.78</v>
      </c>
    </row>
    <row r="17" spans="1:8" ht="13.50" thickBot="1" customHeight="1">
      <c r="A17" s="1" t="s">
        <v>25</v>
      </c>
      <c r="B17" s="1"/>
      <c r="C17" s="1"/>
      <c r="D17" s="10" t="s">
        <v>26</v>
      </c>
      <c r="E17" s="1" t="s">
        <v>27</v>
      </c>
      <c r="F17" s="12">
        <v>12.551</v>
      </c>
      <c r="G17" s="14">
        <v>45831</v>
      </c>
      <c r="H17" s="14">
        <f ca="1">ROUND(INDIRECT(ADDRESS(ROW()+(0), COLUMN()+(-2), 1))*INDIRECT(ADDRESS(ROW()+(0), COLUMN()+(-1), 1)), 0)</f>
        <v>575.222</v>
      </c>
    </row>
    <row r="18" spans="1:8" ht="13.50" thickBot="1" customHeight="1">
      <c r="A18" s="15"/>
      <c r="B18" s="15"/>
      <c r="C18" s="15"/>
      <c r="D18" s="15"/>
      <c r="E18" s="15"/>
      <c r="F18" s="9" t="s">
        <v>28</v>
      </c>
      <c r="G18" s="9"/>
      <c r="H18" s="17">
        <f ca="1">ROUND(SUM(INDIRECT(ADDRESS(ROW()+(-1), COLUMN()+(0), 1)),INDIRECT(ADDRESS(ROW()+(-2), COLUMN()+(0), 1))), 0)</f>
        <v>1.499e+06</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0)</f>
        <v>2.09856e+07</v>
      </c>
      <c r="H20" s="14">
        <f ca="1">ROUND(INDIRECT(ADDRESS(ROW()+(0), COLUMN()+(-2), 1))*INDIRECT(ADDRESS(ROW()+(0), COLUMN()+(-1), 1))/100, 0)</f>
        <v>419.713</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0)</f>
        <v>2.14053e+07</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