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<sst xmlns="http://schemas.openxmlformats.org/spreadsheetml/2006/main" count="64" uniqueCount="64">
  <si>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</si>
  <si>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IGA010</t>
  </si>
  <si>
    <t xml:space="preserve">Ud</t>
  </si>
  <si>
    <t xml:space="preserve">Acometida de gas.</t>
  </si>
  <si>
    <r>
      <rPr>
        <sz val="8.25"/>
        <color rgb="FF000000"/>
        <rFont val="Arial"/>
        <family val="2"/>
      </rPr>
      <t xml:space="preserve">Acometida de gas, D=63 mm de polietileno de alta densidad PE 100, SDR11 de 8 m de longitud, con llave de acometida formada por válvula de esfera de latón niquelado de 2 1/2" alojada en registro prefabricada de polipropileno. El precio incluye la demolición y el levantado del firme existente y el conexionado con la red, pero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</si>
  <si>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</si>
  <si>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</si>
  <si>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</si>
  <si>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</si>
  <si>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</si>
  <si>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</si>
  <si>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</si>
  <si>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</si>
  <si>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</si>
  <si>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</si>
  <si>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mt43tpo011gg</t>
  </si>
  <si>
    <t xml:space="preserve">m</t>
  </si>
  <si>
    <t xml:space="preserve">Acometida de polietileno de alta densidad PE 100, SDR11, de 63 mm de diámetro exterior, con el precio incrementado el 30% en concepto de accesorios y piezas especiales.</t>
  </si>
  <si>
    <t xml:space="preserve">mt10hmf130nwg</t>
  </si>
  <si>
    <t xml:space="preserve">m³</t>
  </si>
  <si>
    <t xml:space="preserve">Hormigón masivo fck 200, tipo HM-20/P/19/I, elaborado en planta.</t>
  </si>
  <si>
    <t xml:space="preserve">mt43www030b</t>
  </si>
  <si>
    <t xml:space="preserve">Ud</t>
  </si>
  <si>
    <t xml:space="preserve">Registro registrable de polipropileno, con fondo precortado, 40x40x40 cm, para instalaciones receptoras de gas.</t>
  </si>
  <si>
    <t xml:space="preserve">mt11arp050e</t>
  </si>
  <si>
    <t xml:space="preserve">Ud</t>
  </si>
  <si>
    <t xml:space="preserve">Tapa de PVC, para registros de gas de 40x40 cm, con cierre hermético al paso de los olores mefíticos.</t>
  </si>
  <si>
    <t xml:space="preserve">mt37sve010h</t>
  </si>
  <si>
    <t xml:space="preserve">Ud</t>
  </si>
  <si>
    <t xml:space="preserve">Válvula de esfera de latón niquelado para roscar de 2 1/2".</t>
  </si>
  <si>
    <t xml:space="preserve">mt43tpo012e</t>
  </si>
  <si>
    <t xml:space="preserve">m</t>
  </si>
  <si>
    <t xml:space="preserve">Collarín de toma en carga, de PVC, para tubo de polietileno de alta densidad de 63 mm de diámetro exterior.</t>
  </si>
  <si>
    <t xml:space="preserve">mt43www040</t>
  </si>
  <si>
    <t xml:space="preserve">Ud</t>
  </si>
  <si>
    <t xml:space="preserve">Prueba de estanqueidad para instalación de gas.</t>
  </si>
  <si>
    <t xml:space="preserve">Subtotal materiales:</t>
  </si>
  <si>
    <t xml:space="preserve">Equipo y maquinaria</t>
  </si>
  <si>
    <t xml:space="preserve">mq05pdm010b</t>
  </si>
  <si>
    <t xml:space="preserve">h</t>
  </si>
  <si>
    <t xml:space="preserve">Compresor portátil eléctrico 5 m³/min de caudal.</t>
  </si>
  <si>
    <t xml:space="preserve">mq05mai030</t>
  </si>
  <si>
    <t xml:space="preserve">h</t>
  </si>
  <si>
    <t xml:space="preserve">Martillo neumático.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</si>
  <si>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</si>
  <si>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</si>
  <si>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</si>
  <si>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</si>
  <si>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</si>
  <si>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</si>
  <si>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</si>
  <si>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</si>
  <si>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</si>
  <si>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</si>
  <si>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</si>
  <si>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</si>
  <si>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</si>
  <si>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</si>
  <si>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</si>
  <si>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</si>
  <si>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</si>
  <si>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</si>
  <si>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792.168G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</si>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</sst>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1.36" customWidth="1"/>
    <col min="4" max="4" width="7.65" customWidth="1"/>
    <col min="5" max="5" width="64.26" customWidth="1"/>
    <col min="6" max="6" width="13.26" customWidth="1"/>
    <col min="7" max="7" width="15.6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0.64</v>
      </c>
      <c r="G10" s="12">
        <v>84789</v>
      </c>
      <c r="H10" s="12">
        <f ca="1">ROUND(INDIRECT(ADDRESS(ROW()+(0), COLUMN()+(-2), 1))*INDIRECT(ADDRESS(ROW()+(0), COLUMN()+(-1), 1)), 0)</f>
        <v>54.265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8</v>
      </c>
      <c r="G11" s="12">
        <v>117835</v>
      </c>
      <c r="H11" s="12">
        <f ca="1">ROUND(INDIRECT(ADDRESS(ROW()+(0), COLUMN()+(-2), 1))*INDIRECT(ADDRESS(ROW()+(0), COLUMN()+(-1), 1)), 0)</f>
        <v>942.68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0.747</v>
      </c>
      <c r="G12" s="12">
        <v>832692</v>
      </c>
      <c r="H12" s="12">
        <f ca="1">ROUND(INDIRECT(ADDRESS(ROW()+(0), COLUMN()+(-2), 1))*INDIRECT(ADDRESS(ROW()+(0), COLUMN()+(-1), 1)), 0)</f>
        <v>622.021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935626</v>
      </c>
      <c r="H13" s="12">
        <f ca="1">ROUND(INDIRECT(ADDRESS(ROW()+(0), COLUMN()+(-2), 1))*INDIRECT(ADDRESS(ROW()+(0), COLUMN()+(-1), 1)), 0)</f>
        <v>935.626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605918</v>
      </c>
      <c r="H14" s="12">
        <f ca="1">ROUND(INDIRECT(ADDRESS(ROW()+(0), COLUMN()+(-2), 1))*INDIRECT(ADDRESS(ROW()+(0), COLUMN()+(-1), 1)), 0)</f>
        <v>605.918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867048</v>
      </c>
      <c r="H15" s="12">
        <f ca="1">ROUND(INDIRECT(ADDRESS(ROW()+(0), COLUMN()+(-2), 1))*INDIRECT(ADDRESS(ROW()+(0), COLUMN()+(-1), 1)), 0)</f>
        <v>867.048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</v>
      </c>
      <c r="G16" s="12">
        <v>55683</v>
      </c>
      <c r="H16" s="12">
        <f ca="1">ROUND(INDIRECT(ADDRESS(ROW()+(0), COLUMN()+(-2), 1))*INDIRECT(ADDRESS(ROW()+(0), COLUMN()+(-1), 1)), 0)</f>
        <v>55.683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1</v>
      </c>
      <c r="G17" s="14">
        <v>1.08603e+06</v>
      </c>
      <c r="H17" s="14">
        <f ca="1">ROUND(INDIRECT(ADDRESS(ROW()+(0), COLUMN()+(-2), 1))*INDIRECT(ADDRESS(ROW()+(0), COLUMN()+(-1), 1)), 0)</f>
        <v>1.08603e+06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5.16928e+06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2.782</v>
      </c>
      <c r="G20" s="12">
        <v>44106</v>
      </c>
      <c r="H20" s="12">
        <f ca="1">ROUND(INDIRECT(ADDRESS(ROW()+(0), COLUMN()+(-2), 1))*INDIRECT(ADDRESS(ROW()+(0), COLUMN()+(-1), 1)), 0)</f>
        <v>122.703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2.782</v>
      </c>
      <c r="G21" s="14">
        <v>26080</v>
      </c>
      <c r="H21" s="14">
        <f ca="1">ROUND(INDIRECT(ADDRESS(ROW()+(0), COLUMN()+(-2), 1))*INDIRECT(ADDRESS(ROW()+(0), COLUMN()+(-1), 1)), 0)</f>
        <v>72.555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0)</f>
        <v>195.258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3.948</v>
      </c>
      <c r="G24" s="12">
        <v>71618</v>
      </c>
      <c r="H24" s="12">
        <f ca="1">ROUND(INDIRECT(ADDRESS(ROW()+(0), COLUMN()+(-2), 1))*INDIRECT(ADDRESS(ROW()+(0), COLUMN()+(-1), 1)), 0)</f>
        <v>282.748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7.746</v>
      </c>
      <c r="G25" s="12">
        <v>44181</v>
      </c>
      <c r="H25" s="12">
        <f ca="1">ROUND(INDIRECT(ADDRESS(ROW()+(0), COLUMN()+(-2), 1))*INDIRECT(ADDRESS(ROW()+(0), COLUMN()+(-1), 1)), 0)</f>
        <v>342.226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25.572</v>
      </c>
      <c r="G26" s="12">
        <v>73602</v>
      </c>
      <c r="H26" s="12">
        <f ca="1">ROUND(INDIRECT(ADDRESS(ROW()+(0), COLUMN()+(-2), 1))*INDIRECT(ADDRESS(ROW()+(0), COLUMN()+(-1), 1)), 0)</f>
        <v>1.88215e+06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12.91</v>
      </c>
      <c r="G27" s="14">
        <v>45831</v>
      </c>
      <c r="H27" s="14">
        <f ca="1">ROUND(INDIRECT(ADDRESS(ROW()+(0), COLUMN()+(-2), 1))*INDIRECT(ADDRESS(ROW()+(0), COLUMN()+(-1), 1)), 0)</f>
        <v>591.675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1))), 0)</f>
        <v>3.0988e+06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4</v>
      </c>
      <c r="G30" s="14">
        <f ca="1">ROUND(SUM(INDIRECT(ADDRESS(ROW()+(-2), COLUMN()+(1), 1)),INDIRECT(ADDRESS(ROW()+(-8), COLUMN()+(1), 1)),INDIRECT(ADDRESS(ROW()+(-12), COLUMN()+(1), 1))), 0)</f>
        <v>8.46334e+06</v>
      </c>
      <c r="H30" s="14">
        <f ca="1">ROUND(INDIRECT(ADDRESS(ROW()+(0), COLUMN()+(-2), 1))*INDIRECT(ADDRESS(ROW()+(0), COLUMN()+(-1), 1))/100, 0)</f>
        <v>338.533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1)),INDIRECT(ADDRESS(ROW()+(-9), COLUMN()+(0), 1)),INDIRECT(ADDRESS(ROW()+(-13), COLUMN()+(0), 1))), 0)</f>
        <v>8.80187e+06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