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<sst xmlns="http://schemas.openxmlformats.org/spreadsheetml/2006/main" count="38" uniqueCount="38">
  <si>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</si>
  <si>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ICN036</t>
  </si>
  <si>
    <t xml:space="preserve">Ud</t>
  </si>
  <si>
    <t xml:space="preserve">Equipo de aire acondicionado con unidades interiores de techo con descarga directa, sistema aire-aire multi-split.</t>
  </si>
  <si>
    <r>
      <rPr>
        <sz val="8.25"/>
        <color rgb="FF000000"/>
        <rFont val="Arial"/>
        <family val="2"/>
      </rPr>
      <t xml:space="preserve">Equipo de aire acondicionado, sistema aire-aire split 2x1, para gas R-32, bomba de calor, alimentación monofásica (230V/50Hz), potencia frigorífica nominal 10 kW (temperatura de bulbo seco del aire interior 27°C, temperatura de bulbo húmedo del aire interior 19°C, temperatura de bulbo seco del aire exterior 35°C, temperatura de bulbo húmedo del aire exterior 24°C), potencia frigorífica mínima/máxima: 2,6/12 kW, consumo eléctrico nominal en refrigeración 2,45 kW, SEER 6,18 (clase energética A++), potencia calorífica nominal 11,2 kW (temperatura de bulbo seco del aire interior 20°C, temperatura de bulbo seco del aire exterior 7°C, temperatura de bulbo húmedo del aire exterior 6°C), potencia calorífica mínima/máxima: 2,4/13 kW, consumo eléctrico nominal en calefacción 3,7 kW, SCOP 4,27 (clase energética A+), formado por dos unidades interiores de techo con descarga directa, caudal de aire a velocidad alta/baja: 900/540 m³/h, presión sonora a velocidad alta/media/baja: 37/35/28 dBA, dimensiones 235x950x690 mm, peso 23 kg, una unidad exterior, con compresor tipo Twin Rotary, con tecnología Inverter, caudal de aire 6060 m³/h, presión sonora en refrigeración 49 dBA, presión sonora en calefacción 50 dBA, potencia sonora en refrigeración 66 dBA, potencia sonora en calefacción 67 dBA, dimensiones 1340x900x320 mm, peso 93 kg, diámetro de conexión de la tubería de gas 5/8", diámetro de conexión de la tubería de líquido 3/8", longitud máxima de tubería 75 m, diferencia máxima de altura entre la unidad exterior y la unidad interior 30 m y un kit repartidor. Incluso elementos antivibratorios y soportes de pared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</si>
  <si>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</si>
  <si>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</si>
  <si>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</si>
  <si>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</si>
  <si>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</si>
  <si>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</si>
  <si>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</si>
  <si>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mt42tsb804ca</t>
  </si>
  <si>
    <t xml:space="preserve">Ud</t>
  </si>
  <si>
    <t xml:space="preserve">Equipo de aire acondicionado, sistema aire-aire split 2x1, para gas R-32, bomba de calor, alimentación monofásica (230V/50Hz), potencia frigorífica nominal 10 kW (temperatura de bulbo seco del aire interior 27°C, temperatura de bulbo húmedo del aire interior 19°C, temperatura de bulbo seco del aire exterior 35°C, temperatura de bulbo húmedo del aire exterior 24°C), potencia frigorífica mínima/máxima: 2,6/12 kW, consumo eléctrico nominal en refrigeración 2,45 kW, SEER 6,18 (clase energética A++), potencia calorífica nominal 11,2 kW (temperatura de bulbo seco del aire interior 20°C, temperatura de bulbo seco del aire exterior 7°C, temperatura de bulbo húmedo del aire exterior 6°C), potencia calorífica mínima/máxima: 2,4/13 kW, consumo eléctrico nominal en calefacción 3,7 kW, SCOP 4,27 (clase energética A+), formado por dos unidades interiores de techo con descarga directa, caudal de aire a velocidad alta/baja: 900/540 m³/h, presión sonora a velocidad alta/media/baja: 37/35/28 dBA, dimensiones 235x950x690 mm, peso 23 kg, una unidad exterior, con compresor tipo Twin Rotary, con tecnología Inverter, caudal de aire 6060 m³/h, presión sonora en refrigeración 49 dBA, presión sonora en calefacción 50 dBA, potencia sonora en refrigeración 66 dBA, potencia sonora en calefacción 67 dBA, dimensiones 1340x900x320 mm, peso 93 kg, diámetro de conexión de la tubería de gas 5/8", diámetro de conexión de la tubería de líquido 3/8", longitud máxima de tubería 75 m, diferencia máxima de altura entre la unidad exterior y la unidad interior 30 m y un kit repartidor.</t>
  </si>
  <si>
    <t xml:space="preserve">mt42tsb900</t>
  </si>
  <si>
    <t xml:space="preserve">m</t>
  </si>
  <si>
    <t xml:space="preserve">Cable bipolar, de 0,5 mm² de sección</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</si>
  <si>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</si>
  <si>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</si>
  <si>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90°, codos y curvas flexibles).</t>
  </si>
  <si>
    <t xml:space="preserve">mt42www085</t>
  </si>
  <si>
    <t xml:space="preserve">Ud</t>
  </si>
  <si>
    <t xml:space="preserve">Kit de soportes de pared, formado por juego de escuadras de 50x45 cm y cuatro amortiguadores de caucho, con sus tarugos, tornillos, tuercas y arandelas correspondientes.</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</si>
  <si>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</si>
  <si>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</si>
  <si>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</si>
  <si>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</si>
  <si>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</si>
  <si>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</si>
  <si>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</si>
  <si>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</si>
  <si>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</si>
  <si>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</si>
  <si>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</si>
  <si>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</si>
  <si>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14.655.262G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</si>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</sst>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13.00" thickBot="1" customHeight="1">
      <c r="A10" s="1" t="s">
        <v>12</v>
      </c>
      <c r="B10" s="1"/>
      <c r="C10" s="10" t="s">
        <v>13</v>
      </c>
      <c r="D10" s="1" t="s">
        <v>14</v>
      </c>
      <c r="E10" s="11">
        <v>1</v>
      </c>
      <c r="F10" s="12">
        <v>5.06465e+007</v>
      </c>
      <c r="G10" s="12">
        <f ca="1">ROUND(INDIRECT(ADDRESS(ROW()+(0), COLUMN()+(-2), 1))*INDIRECT(ADDRESS(ROW()+(0), COLUMN()+(-1), 1)), 0)</f>
        <v>5.06465e+007</v>
      </c>
    </row>
    <row r="11" spans="1:7" ht="13.50" thickBot="1" customHeight="1">
      <c r="A11" s="1" t="s">
        <v>15</v>
      </c>
      <c r="B11" s="1"/>
      <c r="C11" s="10" t="s">
        <v>16</v>
      </c>
      <c r="D11" s="1" t="s">
        <v>17</v>
      </c>
      <c r="E11" s="11">
        <v>3</v>
      </c>
      <c r="F11" s="12">
        <v>8235</v>
      </c>
      <c r="G11" s="12">
        <f ca="1">ROUND(INDIRECT(ADDRESS(ROW()+(0), COLUMN()+(-2), 1))*INDIRECT(ADDRESS(ROW()+(0), COLUMN()+(-1), 1)), 0)</f>
        <v>24.705</v>
      </c>
    </row>
    <row r="12" spans="1:7" ht="66.00" thickBot="1" customHeight="1">
      <c r="A12" s="1" t="s">
        <v>18</v>
      </c>
      <c r="B12" s="1"/>
      <c r="C12" s="10" t="s">
        <v>19</v>
      </c>
      <c r="D12" s="1" t="s">
        <v>20</v>
      </c>
      <c r="E12" s="11">
        <v>3</v>
      </c>
      <c r="F12" s="12">
        <v>12681</v>
      </c>
      <c r="G12" s="12">
        <f ca="1">ROUND(INDIRECT(ADDRESS(ROW()+(0), COLUMN()+(-2), 1))*INDIRECT(ADDRESS(ROW()+(0), COLUMN()+(-1), 1)), 0)</f>
        <v>38.043</v>
      </c>
    </row>
    <row r="13" spans="1:7" ht="34.50" thickBot="1" customHeight="1">
      <c r="A13" s="1" t="s">
        <v>21</v>
      </c>
      <c r="B13" s="1"/>
      <c r="C13" s="10" t="s">
        <v>22</v>
      </c>
      <c r="D13" s="1" t="s">
        <v>23</v>
      </c>
      <c r="E13" s="13">
        <v>1</v>
      </c>
      <c r="F13" s="14">
        <v>194557</v>
      </c>
      <c r="G13" s="14">
        <f ca="1">ROUND(INDIRECT(ADDRESS(ROW()+(0), COLUMN()+(-2), 1))*INDIRECT(ADDRESS(ROW()+(0), COLUMN()+(-1), 1)), 0)</f>
        <v>194.557</v>
      </c>
    </row>
    <row r="14" spans="1:7" ht="13.50" thickBot="1" customHeight="1">
      <c r="A14" s="15"/>
      <c r="B14" s="15"/>
      <c r="C14" s="15"/>
      <c r="D14" s="15"/>
      <c r="E14" s="9" t="s">
        <v>24</v>
      </c>
      <c r="F14" s="9"/>
      <c r="G14" s="17">
        <f ca="1">ROUND(SUM(INDIRECT(ADDRESS(ROW()+(-1), COLUMN()+(0), 1)),INDIRECT(ADDRESS(ROW()+(-2), COLUMN()+(0), 1)),INDIRECT(ADDRESS(ROW()+(-3), COLUMN()+(0), 1)),INDIRECT(ADDRESS(ROW()+(-4), COLUMN()+(0), 1))), 0)</f>
        <v>5.09039e+007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3.685</v>
      </c>
      <c r="F16" s="12">
        <v>68579</v>
      </c>
      <c r="G16" s="12">
        <f ca="1">ROUND(INDIRECT(ADDRESS(ROW()+(0), COLUMN()+(-2), 1))*INDIRECT(ADDRESS(ROW()+(0), COLUMN()+(-1), 1)), 0)</f>
        <v>252.712</v>
      </c>
    </row>
    <row r="17" spans="1:7" ht="13.50" thickBot="1" customHeight="1">
      <c r="A17" s="1" t="s">
        <v>29</v>
      </c>
      <c r="B17" s="1"/>
      <c r="C17" s="10" t="s">
        <v>30</v>
      </c>
      <c r="D17" s="1" t="s">
        <v>31</v>
      </c>
      <c r="E17" s="13">
        <v>3.685</v>
      </c>
      <c r="F17" s="14">
        <v>42708</v>
      </c>
      <c r="G17" s="14">
        <f ca="1">ROUND(INDIRECT(ADDRESS(ROW()+(0), COLUMN()+(-2), 1))*INDIRECT(ADDRESS(ROW()+(0), COLUMN()+(-1), 1)), 0)</f>
        <v>157.379</v>
      </c>
    </row>
    <row r="18" spans="1:7" ht="13.50" thickBot="1" customHeight="1">
      <c r="A18" s="15"/>
      <c r="B18" s="15"/>
      <c r="C18" s="15"/>
      <c r="D18" s="15"/>
      <c r="E18" s="9" t="s">
        <v>32</v>
      </c>
      <c r="F18" s="9"/>
      <c r="G18" s="17">
        <f ca="1">ROUND(SUM(INDIRECT(ADDRESS(ROW()+(-1), COLUMN()+(0), 1)),INDIRECT(ADDRESS(ROW()+(-2), COLUMN()+(0), 1))), 0)</f>
        <v>410.091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0)</f>
        <v>5.13139e+007</v>
      </c>
      <c r="G20" s="14">
        <f ca="1">ROUND(INDIRECT(ADDRESS(ROW()+(0), COLUMN()+(-2), 1))*INDIRECT(ADDRESS(ROW()+(0), COLUMN()+(-1), 1))/100, 0)</f>
        <v>1.02628e+006</v>
      </c>
    </row>
    <row r="21" spans="1:7" ht="13.50" thickBot="1" customHeight="1">
      <c r="A21" s="21" t="s">
        <v>36</v>
      </c>
      <c r="B21" s="21"/>
      <c r="C21" s="22"/>
      <c r="D21" s="23"/>
      <c r="E21" s="24" t="s">
        <v>37</v>
      </c>
      <c r="F21" s="25"/>
      <c r="G21" s="26">
        <f ca="1">ROUND(SUM(INDIRECT(ADDRESS(ROW()+(-1), COLUMN()+(0), 1)),INDIRECT(ADDRESS(ROW()+(-3), COLUMN()+(0), 1)),INDIRECT(ADDRESS(ROW()+(-7), COLUMN()+(0), 1))), 0)</f>
        <v>5.23402e+007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