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<sst xmlns="http://schemas.openxmlformats.org/spreadsheetml/2006/main" count="32" uniqueCount="32">
  <si>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</si>
  <si>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ICN035</t>
  </si>
  <si>
    <t xml:space="preserve">Ud</t>
  </si>
  <si>
    <t xml:space="preserve">Equipo de aire acondicionado con unidad interior de techo con descarga directa, sistema aire-aire split 1x1.</t>
  </si>
  <si>
    <r>
      <rPr>
        <sz val="8.25"/>
        <color rgb="FF000000"/>
        <rFont val="Arial"/>
        <family val="2"/>
      </rPr>
      <t xml:space="preserve">Equipo de aire acondicionado, sistema aire-aire split 1x1, para gas R-32, alimentación monofásica (230V/50Hz), potencia frigorífica nominal 4 kW (temperatura de bulbo seco del aire interior 27°C, temperatura de bulbo húmedo del aire interior 19°C, temperatura de bulbo seco del aire exterior 35°C, temperatura de bulbo húmedo del aire exterior 24°C), potencia calorífica nominal 4,5 kW (temperatura de bulbo seco del aire interior 20°C, temperatura de bulbo húmedo del aire exterior 6°C), SEER 6,5 (clase A++), SCOP 4,1 (clase A+), EER 3,92 (clase A), COP 4,09 (clase A), formado por una unidad interior de techo con descarga directa, de 210x1070x690 mm, presión sonora nominal 31 dBA, caudal de aire nominal 780 m³/h, con filtro, sistema de inclinación de seis posiciones del álabe y control inalámbrico, y una unidad exterior, de 640x800x290 mm, presión sonora 50 dBA y caudal de aire 2160 m³/h, con control de condensación. Incluso elementos antivibratorios y soportes de pared para apoyo de la unidad exterior.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</si>
  <si>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</si>
  <si>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</si>
  <si>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</si>
  <si>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</si>
  <si>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</si>
  <si>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</si>
  <si>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</si>
  <si>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mt42mhi050aa</t>
  </si>
  <si>
    <t xml:space="preserve">Ud</t>
  </si>
  <si>
    <t xml:space="preserve">Equipo de aire acondicionado, sistema aire-aire split 1x1, para gas R-32, alimentación monofásica (230V/50Hz), potencia frigorífica nominal 4 kW (temperatura de bulbo seco del aire interior 27°C, temperatura de bulbo húmedo del aire interior 19°C, temperatura de bulbo seco del aire exterior 35°C, temperatura de bulbo húmedo del aire exterior 24°C), potencia calorífica nominal 4,5 kW (temperatura de bulbo seco del aire interior 20°C, temperatura de bulbo húmedo del aire exterior 6°C), SEER 6,5 (clase A++), SCOP 4,1 (clase A+), EER 3,92 (clase A), COP 4,09 (clase A), formado por una unidad interior de techo con descarga directa, de 210x1070x690 mm, presión sonora nominal 31 dBA, caudal de aire nominal 780 m³/h, con filtro, sistema de inclinación de seis posiciones del álabe y control inalámbrico, y una unidad exterior, de 640x800x290 mm, presión sonora 50 dBA y caudal de aire 2160 m³/h, con control de condensación.</t>
  </si>
  <si>
    <t xml:space="preserve">mt42www085</t>
  </si>
  <si>
    <t xml:space="preserve">Ud</t>
  </si>
  <si>
    <t xml:space="preserve">Kit de soportes de pared, formado por juego de escuadras de 50x45 cm y cuatro amortiguadores de caucho, con sus tarugos, tornillos, tuercas y arandelas correspondientes.</t>
  </si>
  <si>
    <t xml:space="preserve">Subtotal materiales:</t>
  </si>
  <si>
    <t xml:space="preserve">Mano de obra</t>
  </si>
  <si>
    <t xml:space="preserve">mo005</t>
  </si>
  <si>
    <t xml:space="preserve">h</t>
  </si>
  <si>
    <t xml:space="preserve">Oficial instalador de aire acondicionado.</t>
  </si>
  <si>
    <t xml:space="preserve">mo104</t>
  </si>
  <si>
    <t xml:space="preserve">h</t>
  </si>
  <si>
    <t xml:space="preserve">Medio oficial instalador de aire acondicionado.</t>
  </si>
  <si>
    <t xml:space="preserve">Subtotal mano de obra:</t>
  </si>
  <si>
    <t xml:space="preserve">Herramientas</t>
  </si>
  <si>
    <t xml:space="preserve">%</t>
  </si>
  <si>
    <t xml:space="preserve">Herramientas</t>
  </si>
  <si>
    <t xml:space="preserve">Coste de mantenimiento decenal: 5.427.358G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</si>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</sst>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29.00" thickBot="1" customHeight="1">
      <c r="A10" s="1" t="s">
        <v>12</v>
      </c>
      <c r="B10" s="1"/>
      <c r="C10" s="10" t="s">
        <v>13</v>
      </c>
      <c r="D10" s="1" t="s">
        <v>14</v>
      </c>
      <c r="E10" s="11">
        <v>1</v>
      </c>
      <c r="F10" s="12">
        <v>1.85121e+07</v>
      </c>
      <c r="G10" s="12">
        <f ca="1">ROUND(INDIRECT(ADDRESS(ROW()+(0), COLUMN()+(-2), 1))*INDIRECT(ADDRESS(ROW()+(0), COLUMN()+(-1), 1)), 0)</f>
        <v>1.85121e+07</v>
      </c>
    </row>
    <row r="11" spans="1:7" ht="34.50" thickBot="1" customHeight="1">
      <c r="A11" s="1" t="s">
        <v>15</v>
      </c>
      <c r="B11" s="1"/>
      <c r="C11" s="10" t="s">
        <v>16</v>
      </c>
      <c r="D11" s="1" t="s">
        <v>17</v>
      </c>
      <c r="E11" s="13">
        <v>1</v>
      </c>
      <c r="F11" s="14">
        <v>197822</v>
      </c>
      <c r="G11" s="14">
        <f ca="1">ROUND(INDIRECT(ADDRESS(ROW()+(0), COLUMN()+(-2), 1))*INDIRECT(ADDRESS(ROW()+(0), COLUMN()+(-1), 1)), 0)</f>
        <v>197.822</v>
      </c>
    </row>
    <row r="12" spans="1:7" ht="13.50" thickBot="1" customHeight="1">
      <c r="A12" s="15"/>
      <c r="B12" s="15"/>
      <c r="C12" s="15"/>
      <c r="D12" s="15"/>
      <c r="E12" s="9" t="s">
        <v>18</v>
      </c>
      <c r="F12" s="9"/>
      <c r="G12" s="17">
        <f ca="1">ROUND(SUM(INDIRECT(ADDRESS(ROW()+(-1), COLUMN()+(0), 1)),INDIRECT(ADDRESS(ROW()+(-2), COLUMN()+(0), 1))), 0)</f>
        <v>1.87099e+07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2.457</v>
      </c>
      <c r="F14" s="12">
        <v>73602</v>
      </c>
      <c r="G14" s="12">
        <f ca="1">ROUND(INDIRECT(ADDRESS(ROW()+(0), COLUMN()+(-2), 1))*INDIRECT(ADDRESS(ROW()+(0), COLUMN()+(-1), 1)), 0)</f>
        <v>180.84</v>
      </c>
    </row>
    <row r="15" spans="1:7" ht="13.50" thickBot="1" customHeight="1">
      <c r="A15" s="1" t="s">
        <v>23</v>
      </c>
      <c r="B15" s="1"/>
      <c r="C15" s="10" t="s">
        <v>24</v>
      </c>
      <c r="D15" s="1" t="s">
        <v>25</v>
      </c>
      <c r="E15" s="13">
        <v>2.457</v>
      </c>
      <c r="F15" s="14">
        <v>45831</v>
      </c>
      <c r="G15" s="14">
        <f ca="1">ROUND(INDIRECT(ADDRESS(ROW()+(0), COLUMN()+(-2), 1))*INDIRECT(ADDRESS(ROW()+(0), COLUMN()+(-1), 1)), 0)</f>
        <v>112.606</v>
      </c>
    </row>
    <row r="16" spans="1:7" ht="13.50" thickBot="1" customHeight="1">
      <c r="A16" s="15"/>
      <c r="B16" s="15"/>
      <c r="C16" s="15"/>
      <c r="D16" s="15"/>
      <c r="E16" s="9" t="s">
        <v>26</v>
      </c>
      <c r="F16" s="9"/>
      <c r="G16" s="17">
        <f ca="1">ROUND(SUM(INDIRECT(ADDRESS(ROW()+(-1), COLUMN()+(0), 1)),INDIRECT(ADDRESS(ROW()+(-2), COLUMN()+(0), 1))), 0)</f>
        <v>293.446</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0)</f>
        <v>1.90034e+07</v>
      </c>
      <c r="G18" s="14">
        <f ca="1">ROUND(INDIRECT(ADDRESS(ROW()+(0), COLUMN()+(-2), 1))*INDIRECT(ADDRESS(ROW()+(0), COLUMN()+(-1), 1))/100, 0)</f>
        <v>380.067</v>
      </c>
    </row>
    <row r="19" spans="1:7" ht="13.50" thickBot="1" customHeight="1">
      <c r="A19" s="21" t="s">
        <v>30</v>
      </c>
      <c r="B19" s="21"/>
      <c r="C19" s="22"/>
      <c r="D19" s="23"/>
      <c r="E19" s="24" t="s">
        <v>31</v>
      </c>
      <c r="F19" s="25"/>
      <c r="G19" s="26">
        <f ca="1">ROUND(SUM(INDIRECT(ADDRESS(ROW()+(-1), COLUMN()+(0), 1)),INDIRECT(ADDRESS(ROW()+(-3), COLUMN()+(0), 1)),INDIRECT(ADDRESS(ROW()+(-7), COLUMN()+(0), 1))), 0)</f>
        <v>1.93834e+07</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