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<sst xmlns="http://schemas.openxmlformats.org/spreadsheetml/2006/main" count="70" uniqueCount="70">
  <si>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</si>
  <si>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</si>
  <si>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</si>
  <si>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</si>
  <si>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"in situ", compuesta de hogar abierto de ladrillo cerámico refractario asentado con mortero refractario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</si>
  <si>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</si>
  <si>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</si>
  <si>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</si>
  <si>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</si>
  <si>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</si>
  <si>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</si>
  <si>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</si>
  <si>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mt05mre010k</t>
  </si>
  <si>
    <t xml:space="preserve">Ud</t>
  </si>
  <si>
    <t xml:space="preserve">Ladrillo cerámico refractario, 25x12x4 cm.</t>
  </si>
  <si>
    <t xml:space="preserve">mt09moc150b</t>
  </si>
  <si>
    <t xml:space="preserve">kg</t>
  </si>
  <si>
    <t xml:space="preserve">Mortero refractario, compuesto por cemento aluminoso, aditivos y agregados silíceos.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</si>
  <si>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</si>
  <si>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</si>
  <si>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</si>
  <si>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</si>
  <si>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</si>
  <si>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</si>
  <si>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</si>
  <si>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</si>
  <si>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</si>
  <si>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</si>
  <si>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</si>
  <si>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</si>
  <si>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</si>
  <si>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</si>
  <si>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</si>
  <si>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mt09pye010a</t>
  </si>
  <si>
    <t xml:space="preserve">m³</t>
  </si>
  <si>
    <t xml:space="preserve">Pasta de yeso para aplicación en capa fina C6.</t>
  </si>
  <si>
    <t xml:space="preserve">mt09pye010b</t>
  </si>
  <si>
    <t xml:space="preserve">m³</t>
  </si>
  <si>
    <t xml:space="preserve">Pasta de yeso de construcción B1.</t>
  </si>
  <si>
    <t xml:space="preserve">mt38www020</t>
  </si>
  <si>
    <t xml:space="preserve">Ud</t>
  </si>
  <si>
    <t xml:space="preserve">Corta fuegos regulable de chapa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</si>
  <si>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</si>
  <si>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</si>
  <si>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</si>
  <si>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</si>
  <si>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</si>
  <si>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</si>
  <si>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</si>
  <si>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</si>
  <si>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</si>
  <si>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</si>
  <si>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</si>
  <si>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</si>
  <si>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</si>
  <si>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</si>
  <si>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</si>
  <si>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</si>
  <si>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mo033</t>
  </si>
  <si>
    <t xml:space="preserve">h</t>
  </si>
  <si>
    <t xml:space="preserve">Oficial yesista.</t>
  </si>
  <si>
    <t xml:space="preserve">mo071</t>
  </si>
  <si>
    <t xml:space="preserve">h</t>
  </si>
  <si>
    <t xml:space="preserve">Medio oficial yesista.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</si>
  <si>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</si>
  <si>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</si>
  <si>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</si>
  <si>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</si>
  <si>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1.002.948G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</si>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</sst>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96" customWidth="1"/>
    <col min="5" max="5" width="14.45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200</v>
      </c>
      <c r="F10" s="12">
        <v>6164</v>
      </c>
      <c r="G10" s="12">
        <f ca="1">ROUND(INDIRECT(ADDRESS(ROW()+(0), COLUMN()+(-2), 1))*INDIRECT(ADDRESS(ROW()+(0), COLUMN()+(-1), 1)), 0)</f>
        <v>1.2328e+06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0.13</v>
      </c>
      <c r="F11" s="12">
        <v>3565</v>
      </c>
      <c r="G11" s="12">
        <f ca="1">ROUND(INDIRECT(ADDRESS(ROW()+(0), COLUMN()+(-2), 1))*INDIRECT(ADDRESS(ROW()+(0), COLUMN()+(-1), 1)), 0)</f>
        <v>463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135</v>
      </c>
      <c r="F12" s="12">
        <v>1391</v>
      </c>
      <c r="G12" s="12">
        <f ca="1">ROUND(INDIRECT(ADDRESS(ROW()+(0), COLUMN()+(-2), 1))*INDIRECT(ADDRESS(ROW()+(0), COLUMN()+(-1), 1)), 0)</f>
        <v>187.785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23</v>
      </c>
      <c r="F13" s="12">
        <v>2226</v>
      </c>
      <c r="G13" s="12">
        <f ca="1">ROUND(INDIRECT(ADDRESS(ROW()+(0), COLUMN()+(-2), 1))*INDIRECT(ADDRESS(ROW()+(0), COLUMN()+(-1), 1)), 0)</f>
        <v>51.198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0.035</v>
      </c>
      <c r="F14" s="12">
        <v>9276</v>
      </c>
      <c r="G14" s="12">
        <f ca="1">ROUND(INDIRECT(ADDRESS(ROW()+(0), COLUMN()+(-2), 1))*INDIRECT(ADDRESS(ROW()+(0), COLUMN()+(-1), 1)), 0)</f>
        <v>325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0.286</v>
      </c>
      <c r="F15" s="12">
        <v>106727</v>
      </c>
      <c r="G15" s="12">
        <f ca="1">ROUND(INDIRECT(ADDRESS(ROW()+(0), COLUMN()+(-2), 1))*INDIRECT(ADDRESS(ROW()+(0), COLUMN()+(-1), 1)), 0)</f>
        <v>30.524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43.9</v>
      </c>
      <c r="F16" s="12">
        <v>1187</v>
      </c>
      <c r="G16" s="12">
        <f ca="1">ROUND(INDIRECT(ADDRESS(ROW()+(0), COLUMN()+(-2), 1))*INDIRECT(ADDRESS(ROW()+(0), COLUMN()+(-1), 1)), 0)</f>
        <v>52.109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858180</v>
      </c>
      <c r="G17" s="12">
        <f ca="1">ROUND(INDIRECT(ADDRESS(ROW()+(0), COLUMN()+(-2), 1))*INDIRECT(ADDRESS(ROW()+(0), COLUMN()+(-1), 1)), 0)</f>
        <v>25.745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0.17</v>
      </c>
      <c r="F18" s="12">
        <v>764485</v>
      </c>
      <c r="G18" s="12">
        <f ca="1">ROUND(INDIRECT(ADDRESS(ROW()+(0), COLUMN()+(-2), 1))*INDIRECT(ADDRESS(ROW()+(0), COLUMN()+(-1), 1)), 0)</f>
        <v>129.962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574103</v>
      </c>
      <c r="G19" s="12">
        <f ca="1">ROUND(INDIRECT(ADDRESS(ROW()+(0), COLUMN()+(-2), 1))*INDIRECT(ADDRESS(ROW()+(0), COLUMN()+(-1), 1)), 0)</f>
        <v>574.103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2</v>
      </c>
      <c r="F20" s="14">
        <v>17584</v>
      </c>
      <c r="G20" s="14">
        <f ca="1">ROUND(INDIRECT(ADDRESS(ROW()+(0), COLUMN()+(-2), 1))*INDIRECT(ADDRESS(ROW()+(0), COLUMN()+(-1), 1)), 0)</f>
        <v>35.168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0)</f>
        <v>2.32018e+06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0.142</v>
      </c>
      <c r="F23" s="14">
        <v>19690</v>
      </c>
      <c r="G23" s="14">
        <f ca="1">ROUND(INDIRECT(ADDRESS(ROW()+(0), COLUMN()+(-2), 1))*INDIRECT(ADDRESS(ROW()+(0), COLUMN()+(-1), 1)), 0)</f>
        <v>2.796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0)</f>
        <v>2.796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27.023</v>
      </c>
      <c r="F26" s="12">
        <v>71618</v>
      </c>
      <c r="G26" s="12">
        <f ca="1">ROUND(INDIRECT(ADDRESS(ROW()+(0), COLUMN()+(-2), 1))*INDIRECT(ADDRESS(ROW()+(0), COLUMN()+(-1), 1)), 0)</f>
        <v>1.93533e+06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28.749</v>
      </c>
      <c r="F27" s="12">
        <v>44181</v>
      </c>
      <c r="G27" s="12">
        <f ca="1">ROUND(INDIRECT(ADDRESS(ROW()+(0), COLUMN()+(-2), 1))*INDIRECT(ADDRESS(ROW()+(0), COLUMN()+(-1), 1)), 0)</f>
        <v>1.27016e+06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2.702</v>
      </c>
      <c r="F28" s="12">
        <v>71618</v>
      </c>
      <c r="G28" s="12">
        <f ca="1">ROUND(INDIRECT(ADDRESS(ROW()+(0), COLUMN()+(-2), 1))*INDIRECT(ADDRESS(ROW()+(0), COLUMN()+(-1), 1)), 0)</f>
        <v>193.512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1.351</v>
      </c>
      <c r="F29" s="14">
        <v>45914</v>
      </c>
      <c r="G29" s="14">
        <f ca="1">ROUND(INDIRECT(ADDRESS(ROW()+(0), COLUMN()+(-2), 1))*INDIRECT(ADDRESS(ROW()+(0), COLUMN()+(-1), 1)), 0)</f>
        <v>62.03</v>
      </c>
    </row>
    <row r="30" spans="1:7" ht="13.50" thickBot="1" customHeight="1">
      <c r="A30" s="15"/>
      <c r="B30" s="15"/>
      <c r="C30" s="15"/>
      <c r="D30" s="15"/>
      <c r="E30" s="9" t="s">
        <v>64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1))), 0)</f>
        <v>3.46103e+06</v>
      </c>
    </row>
    <row r="31" spans="1:7" ht="13.50" thickBot="1" customHeight="1">
      <c r="A31" s="15">
        <v>4</v>
      </c>
      <c r="B31" s="15"/>
      <c r="C31" s="15"/>
      <c r="D31" s="18" t="s">
        <v>65</v>
      </c>
      <c r="E31" s="18"/>
      <c r="F31" s="15"/>
      <c r="G31" s="15"/>
    </row>
    <row r="32" spans="1:7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4">
        <f ca="1">ROUND(SUM(INDIRECT(ADDRESS(ROW()+(-2), COLUMN()+(1), 1)),INDIRECT(ADDRESS(ROW()+(-8), COLUMN()+(1), 1)),INDIRECT(ADDRESS(ROW()+(-11), COLUMN()+(1), 1))), 0)</f>
        <v>5.78401e+06</v>
      </c>
      <c r="G32" s="14">
        <f ca="1">ROUND(INDIRECT(ADDRESS(ROW()+(0), COLUMN()+(-2), 1))*INDIRECT(ADDRESS(ROW()+(0), COLUMN()+(-1), 1))/100, 0)</f>
        <v>115.68</v>
      </c>
    </row>
    <row r="33" spans="1:7" ht="13.50" thickBot="1" customHeight="1">
      <c r="A33" s="21" t="s">
        <v>68</v>
      </c>
      <c r="B33" s="21"/>
      <c r="C33" s="22"/>
      <c r="D33" s="23"/>
      <c r="E33" s="24" t="s">
        <v>69</v>
      </c>
      <c r="F33" s="25"/>
      <c r="G33" s="26">
        <f ca="1">ROUND(SUM(INDIRECT(ADDRESS(ROW()+(-1), COLUMN()+(0), 1)),INDIRECT(ADDRESS(ROW()+(-3), COLUMN()+(0), 1)),INDIRECT(ADDRESS(ROW()+(-9), COLUMN()+(0), 1)),INDIRECT(ADDRESS(ROW()+(-12), COLUMN()+(0), 1))), 0)</f>
        <v>5.89969e+06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