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<sst xmlns="http://schemas.openxmlformats.org/spreadsheetml/2006/main" count="47" uniqueCount="47">
  <si>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</si>
  <si>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CZZ010</t>
  </si>
  <si>
    <t xml:space="preserve">m³</t>
  </si>
  <si>
    <t xml:space="preserve">Recalce de fundación mediante la ampliación lateral de la fundación existente, conservando su canto.</t>
  </si>
  <si>
    <r>
      <rPr>
        <sz val="8.25"/>
        <color rgb="FF000000"/>
        <rFont val="Arial"/>
        <family val="2"/>
      </rPr>
      <t xml:space="preserve">Recalce de fundación mediante la ampliación lateral de la fundación existente, conservando su canto, con una nueva fundación de hormigón armado, de 50x40 cm de sección, realizada por bataches, en fases sucesivas, con hormigón fck 250, HA-25/B/19/IIa elaborado en planta, y vaciado desde camión, y acero AP 500, con una cuantía aproximada de 30 kg/m³; montaje, desmontaje y retirada del sistema de encofrado y de todo el material auxiliar, una vez que la fundación esté en condiciones de soportar los esfuerzos. Incluso alambre de atar y separadores. El precio incluye el corte, doblado y armado del acero en el lugar definitivo de su colocación en obra, pero no incluye la excavación, el relleno, la compactación del terreno ni la conexión entre la nueva fundación y la existente.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</si>
  <si>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</si>
  <si>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</si>
  <si>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</si>
  <si>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</si>
  <si>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</si>
  <si>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</si>
  <si>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</si>
  <si>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mt08ema100</t>
  </si>
  <si>
    <t xml:space="preserve">m²</t>
  </si>
  <si>
    <t xml:space="preserve">Sistema de encofrado recuperable de tableros de madera, para trabajos de recalce de fundación, de hasta 2 m de profundidad de la base de apoyo.</t>
  </si>
  <si>
    <t xml:space="preserve">mt07aco020a</t>
  </si>
  <si>
    <t xml:space="preserve">Ud</t>
  </si>
  <si>
    <t xml:space="preserve">Separador homologado para fundaciones.</t>
  </si>
  <si>
    <t xml:space="preserve">mt07aco130b</t>
  </si>
  <si>
    <t xml:space="preserve">kg</t>
  </si>
  <si>
    <t xml:space="preserve">Acero en varillas corrugadas AP 500, según NP 4007 99, de varios diámetros.</t>
  </si>
  <si>
    <t xml:space="preserve">mt08var050</t>
  </si>
  <si>
    <t xml:space="preserve">kg</t>
  </si>
  <si>
    <t xml:space="preserve">Alambre galvanizado para atar, de 1,30 mm de diámetro.</t>
  </si>
  <si>
    <t xml:space="preserve">mt10haf130igqg</t>
  </si>
  <si>
    <t xml:space="preserve">m³</t>
  </si>
  <si>
    <t xml:space="preserve">Hormigón fck 250, tipo HA-25/B/19/IIa según EHE-08, elaborado en planta.</t>
  </si>
  <si>
    <t xml:space="preserve">Subtotal materiales:</t>
  </si>
  <si>
    <t xml:space="preserve">Mano de obra</t>
  </si>
  <si>
    <t xml:space="preserve">mo043</t>
  </si>
  <si>
    <t xml:space="preserve">h</t>
  </si>
  <si>
    <t xml:space="preserve">Oficial armador de hormigón.</t>
  </si>
  <si>
    <t xml:space="preserve">mo090</t>
  </si>
  <si>
    <t xml:space="preserve">h</t>
  </si>
  <si>
    <t xml:space="preserve">Medio oficial armador de hormigón.</t>
  </si>
  <si>
    <t xml:space="preserve">mo045</t>
  </si>
  <si>
    <t xml:space="preserve">h</t>
  </si>
  <si>
    <t xml:space="preserve">Oficial hormigonero.</t>
  </si>
  <si>
    <t xml:space="preserve">mo092</t>
  </si>
  <si>
    <t xml:space="preserve">h</t>
  </si>
  <si>
    <t xml:space="preserve">Medio oficial hormigonero.</t>
  </si>
  <si>
    <t xml:space="preserve">Subtotal mano de obra:</t>
  </si>
  <si>
    <t xml:space="preserve">Herramientas</t>
  </si>
  <si>
    <t xml:space="preserve">%</t>
  </si>
  <si>
    <t xml:space="preserve">Herramientas</t>
  </si>
  <si>
    <t xml:space="preserve">Coste de mantenimiento decenal: 26.947G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</si>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</sst>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1.40" customWidth="1"/>
    <col min="5" max="5" width="11.56" customWidth="1"/>
    <col min="6" max="6" width="12.41"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111316</v>
      </c>
      <c r="G10" s="12">
        <f ca="1">ROUND(INDIRECT(ADDRESS(ROW()+(0), COLUMN()+(-2), 1))*INDIRECT(ADDRESS(ROW()+(0), COLUMN()+(-1), 1)), 0)</f>
        <v>111.316</v>
      </c>
    </row>
    <row r="11" spans="1:7" ht="13.50" thickBot="1" customHeight="1">
      <c r="A11" s="1" t="s">
        <v>15</v>
      </c>
      <c r="B11" s="1"/>
      <c r="C11" s="10" t="s">
        <v>16</v>
      </c>
      <c r="D11" s="1" t="s">
        <v>17</v>
      </c>
      <c r="E11" s="11">
        <v>8</v>
      </c>
      <c r="F11" s="12">
        <v>931</v>
      </c>
      <c r="G11" s="12">
        <f ca="1">ROUND(INDIRECT(ADDRESS(ROW()+(0), COLUMN()+(-2), 1))*INDIRECT(ADDRESS(ROW()+(0), COLUMN()+(-1), 1)), 0)</f>
        <v>7.448</v>
      </c>
    </row>
    <row r="12" spans="1:7" ht="13.50" thickBot="1" customHeight="1">
      <c r="A12" s="1" t="s">
        <v>18</v>
      </c>
      <c r="B12" s="1"/>
      <c r="C12" s="10" t="s">
        <v>19</v>
      </c>
      <c r="D12" s="1" t="s">
        <v>20</v>
      </c>
      <c r="E12" s="11">
        <v>30.6</v>
      </c>
      <c r="F12" s="12">
        <v>6249</v>
      </c>
      <c r="G12" s="12">
        <f ca="1">ROUND(INDIRECT(ADDRESS(ROW()+(0), COLUMN()+(-2), 1))*INDIRECT(ADDRESS(ROW()+(0), COLUMN()+(-1), 1)), 0)</f>
        <v>191.219</v>
      </c>
    </row>
    <row r="13" spans="1:7" ht="13.50" thickBot="1" customHeight="1">
      <c r="A13" s="1" t="s">
        <v>21</v>
      </c>
      <c r="B13" s="1"/>
      <c r="C13" s="10" t="s">
        <v>22</v>
      </c>
      <c r="D13" s="1" t="s">
        <v>23</v>
      </c>
      <c r="E13" s="11">
        <v>0.12</v>
      </c>
      <c r="F13" s="12">
        <v>9276</v>
      </c>
      <c r="G13" s="12">
        <f ca="1">ROUND(INDIRECT(ADDRESS(ROW()+(0), COLUMN()+(-2), 1))*INDIRECT(ADDRESS(ROW()+(0), COLUMN()+(-1), 1)), 0)</f>
        <v>1.113</v>
      </c>
    </row>
    <row r="14" spans="1:7" ht="13.50" thickBot="1" customHeight="1">
      <c r="A14" s="1" t="s">
        <v>24</v>
      </c>
      <c r="B14" s="1"/>
      <c r="C14" s="10" t="s">
        <v>25</v>
      </c>
      <c r="D14" s="1" t="s">
        <v>26</v>
      </c>
      <c r="E14" s="13">
        <v>1.1</v>
      </c>
      <c r="F14" s="14">
        <v>874041</v>
      </c>
      <c r="G14" s="14">
        <f ca="1">ROUND(INDIRECT(ADDRESS(ROW()+(0), COLUMN()+(-2), 1))*INDIRECT(ADDRESS(ROW()+(0), COLUMN()+(-1), 1)), 0)</f>
        <v>961.445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0)</f>
        <v>1.27254e+06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0.163</v>
      </c>
      <c r="F17" s="12">
        <v>74532</v>
      </c>
      <c r="G17" s="12">
        <f ca="1">ROUND(INDIRECT(ADDRESS(ROW()+(0), COLUMN()+(-2), 1))*INDIRECT(ADDRESS(ROW()+(0), COLUMN()+(-1), 1)), 0)</f>
        <v>12.149</v>
      </c>
    </row>
    <row r="18" spans="1:7" ht="13.50" thickBot="1" customHeight="1">
      <c r="A18" s="1" t="s">
        <v>32</v>
      </c>
      <c r="B18" s="1"/>
      <c r="C18" s="10" t="s">
        <v>33</v>
      </c>
      <c r="D18" s="1" t="s">
        <v>34</v>
      </c>
      <c r="E18" s="11">
        <v>0.245</v>
      </c>
      <c r="F18" s="12">
        <v>47756</v>
      </c>
      <c r="G18" s="12">
        <f ca="1">ROUND(INDIRECT(ADDRESS(ROW()+(0), COLUMN()+(-2), 1))*INDIRECT(ADDRESS(ROW()+(0), COLUMN()+(-1), 1)), 0)</f>
        <v>11.7</v>
      </c>
    </row>
    <row r="19" spans="1:7" ht="13.50" thickBot="1" customHeight="1">
      <c r="A19" s="1" t="s">
        <v>35</v>
      </c>
      <c r="B19" s="1"/>
      <c r="C19" s="10" t="s">
        <v>36</v>
      </c>
      <c r="D19" s="1" t="s">
        <v>37</v>
      </c>
      <c r="E19" s="11">
        <v>0.068</v>
      </c>
      <c r="F19" s="12">
        <v>74532</v>
      </c>
      <c r="G19" s="12">
        <f ca="1">ROUND(INDIRECT(ADDRESS(ROW()+(0), COLUMN()+(-2), 1))*INDIRECT(ADDRESS(ROW()+(0), COLUMN()+(-1), 1)), 0)</f>
        <v>5.068</v>
      </c>
    </row>
    <row r="20" spans="1:7" ht="13.50" thickBot="1" customHeight="1">
      <c r="A20" s="1" t="s">
        <v>38</v>
      </c>
      <c r="B20" s="1"/>
      <c r="C20" s="10" t="s">
        <v>39</v>
      </c>
      <c r="D20" s="1" t="s">
        <v>40</v>
      </c>
      <c r="E20" s="13">
        <v>0.408</v>
      </c>
      <c r="F20" s="14">
        <v>47756</v>
      </c>
      <c r="G20" s="14">
        <f ca="1">ROUND(INDIRECT(ADDRESS(ROW()+(0), COLUMN()+(-2), 1))*INDIRECT(ADDRESS(ROW()+(0), COLUMN()+(-1), 1)), 0)</f>
        <v>19.484</v>
      </c>
    </row>
    <row r="21" spans="1:7" ht="13.50" thickBot="1" customHeight="1">
      <c r="A21" s="15"/>
      <c r="B21" s="15"/>
      <c r="C21" s="15"/>
      <c r="D21" s="15"/>
      <c r="E21" s="9" t="s">
        <v>41</v>
      </c>
      <c r="F21" s="9"/>
      <c r="G21" s="17">
        <f ca="1">ROUND(SUM(INDIRECT(ADDRESS(ROW()+(-1), COLUMN()+(0), 1)),INDIRECT(ADDRESS(ROW()+(-2), COLUMN()+(0), 1)),INDIRECT(ADDRESS(ROW()+(-3), COLUMN()+(0), 1)),INDIRECT(ADDRESS(ROW()+(-4), COLUMN()+(0), 1))), 0)</f>
        <v>48.401</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1)),INDIRECT(ADDRESS(ROW()+(-8), COLUMN()+(1), 1))), 0)</f>
        <v>1.32094e+06</v>
      </c>
      <c r="G23" s="14">
        <f ca="1">ROUND(INDIRECT(ADDRESS(ROW()+(0), COLUMN()+(-2), 1))*INDIRECT(ADDRESS(ROW()+(0), COLUMN()+(-1), 1))/100, 0)</f>
        <v>26.419</v>
      </c>
    </row>
    <row r="24" spans="1:7" ht="13.50" thickBot="1" customHeight="1">
      <c r="A24" s="21" t="s">
        <v>45</v>
      </c>
      <c r="B24" s="21"/>
      <c r="C24" s="22"/>
      <c r="D24" s="23"/>
      <c r="E24" s="24" t="s">
        <v>46</v>
      </c>
      <c r="F24" s="25"/>
      <c r="G24" s="26">
        <f ca="1">ROUND(SUM(INDIRECT(ADDRESS(ROW()+(-1), COLUMN()+(0), 1)),INDIRECT(ADDRESS(ROW()+(-3), COLUMN()+(0), 1)),INDIRECT(ADDRESS(ROW()+(-9), COLUMN()+(0), 1))), 0)</f>
        <v>1.34736e+06</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