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<sst xmlns="http://schemas.openxmlformats.org/spreadsheetml/2006/main" count="73" uniqueCount="73">
  <si>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</si>
  <si>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ANS020</t>
  </si>
  <si>
    <t xml:space="preserve">m²</t>
  </si>
  <si>
    <t xml:space="preserve">Solera ventilada de hormigón.</t>
  </si>
  <si>
    <r>
      <rPr>
        <sz val="8.25"/>
        <color rgb="FF000000"/>
        <rFont val="Arial"/>
        <family val="2"/>
      </rPr>
      <t xml:space="preserve">Solera ventilada de hormigón armado de 20+4 cm de canto, sobre encofrado perdido de módulos de polipropileno reciclado, realizada con hormigón fck 250, HA-25/B/9,5/IIa elaborado en planta, y vaciado con bomba, y armadura secundaria de distribución ensamblada "in situ" ø 6 c/10 - ø 6 c/10 de acero AP 500, con varillas conformadas longitudinales de 6 mm de diámetro cada 10 cm y varillas conformadas transversales de 6 mm de diámetro cada 10 cm como armadura de reparto, colocada sobre separadores homologados en capa de compresión de 4 cm de espesor; con juntas de retracción de 5 mm de espesor, mediante corte con disco de diamante; apoyado todo ello sobre base de hormigón de sello. Incluso panel de poliestireno expandido de 3 cm de espesor, para la ejecución de juntas de dilatación. El precio no incluye la capa de hormigón de sello.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</si>
  <si>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</si>
  <si>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</si>
  <si>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</si>
  <si>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</si>
  <si>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</si>
  <si>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</si>
  <si>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</si>
  <si>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mt07cid010j</t>
  </si>
  <si>
    <t xml:space="preserve">m²</t>
  </si>
  <si>
    <t xml:space="preserve">Encofrado perdido de módulos de polipropileno reciclado, de 50x50x20 cm, para soleras y losas sanitarias ventiladas.</t>
  </si>
  <si>
    <t xml:space="preserve">mt07aco130b</t>
  </si>
  <si>
    <t xml:space="preserve">kg</t>
  </si>
  <si>
    <t xml:space="preserve">Acero en varillas corrugadas AP 500, según NP 4007 99,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</si>
  <si>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</si>
  <si>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</si>
  <si>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</si>
  <si>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mt07ame141aaa1</t>
  </si>
  <si>
    <t xml:space="preserve">m²</t>
  </si>
  <si>
    <t xml:space="preserve">Armadura secundaria de distribución ensamblada "in situ" ø 6 c/10 - ø 6 c/10 de acero AP 500, según NP 4007 99, con varillas conformadas longitudinales de 6 mm de diámetro cada 10 cm y varillas conformadas transversales de 6 mm de diámetro cada 10 cm.</t>
  </si>
  <si>
    <t xml:space="preserve">mt10haf130bgpg</t>
  </si>
  <si>
    <t xml:space="preserve">m³</t>
  </si>
  <si>
    <t xml:space="preserve">Hormigón fck 250, bombeable, tipo HA-25/B/9,5/IIa según EHE-08, elaborado en planta.</t>
  </si>
  <si>
    <t xml:space="preserve">mt07aco020o</t>
  </si>
  <si>
    <t xml:space="preserve">Ud</t>
  </si>
  <si>
    <t xml:space="preserve">Separador homologado para armadura secundaria de distribución.</t>
  </si>
  <si>
    <t xml:space="preserve">mt16pea020c</t>
  </si>
  <si>
    <t xml:space="preserve">m²</t>
  </si>
  <si>
    <t xml:space="preserve">Panel rígido de poliestireno expandido, mecanizado lateral recto, de 30 mm de espesor, resistencia térmica 0,8 m²K/W, conductividad térmica 0,036 W/(mK), para junta de dilatación.</t>
  </si>
  <si>
    <t xml:space="preserve">Subtotal materiales:</t>
  </si>
  <si>
    <t xml:space="preserve">Equipo y maquinaria</t>
  </si>
  <si>
    <t xml:space="preserve">mq06vib020</t>
  </si>
  <si>
    <t xml:space="preserve">h</t>
  </si>
  <si>
    <t xml:space="preserve">Regla vibrante de 3 m.</t>
  </si>
  <si>
    <t xml:space="preserve">mq06bhe010</t>
  </si>
  <si>
    <t xml:space="preserve">h</t>
  </si>
  <si>
    <t xml:space="preserve">Camión bomba estacionado en obra, para bombeo de hormigón.</t>
  </si>
  <si>
    <t xml:space="preserve">mq06cor020</t>
  </si>
  <si>
    <t xml:space="preserve">h</t>
  </si>
  <si>
    <t xml:space="preserve">Equipo para corte de juntas en soleras de hormigón.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</si>
  <si>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</si>
  <si>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</si>
  <si>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</si>
  <si>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</si>
  <si>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Oficial encofrador.</t>
  </si>
  <si>
    <t xml:space="preserve">mo091</t>
  </si>
  <si>
    <t xml:space="preserve">h</t>
  </si>
  <si>
    <t xml:space="preserve">Medio oficial encofrador.</t>
  </si>
  <si>
    <t xml:space="preserve">mo043</t>
  </si>
  <si>
    <t xml:space="preserve">h</t>
  </si>
  <si>
    <t xml:space="preserve">Oficial armador de hormigón.</t>
  </si>
  <si>
    <t xml:space="preserve">mo090</t>
  </si>
  <si>
    <t xml:space="preserve">h</t>
  </si>
  <si>
    <t xml:space="preserve">Medio oficial armador de hormigón.</t>
  </si>
  <si>
    <t xml:space="preserve">mo045</t>
  </si>
  <si>
    <t xml:space="preserve">h</t>
  </si>
  <si>
    <t xml:space="preserve">Oficial hormigonero.</t>
  </si>
  <si>
    <t xml:space="preserve">mo092</t>
  </si>
  <si>
    <t xml:space="preserve">h</t>
  </si>
  <si>
    <t xml:space="preserve">Medio oficial hormigonero.</t>
  </si>
  <si>
    <t xml:space="preserve">mo112</t>
  </si>
  <si>
    <t xml:space="preserve">h</t>
  </si>
  <si>
    <t xml:space="preserve">Ayudante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</si>
  <si>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</si>
  <si>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</si>
  <si>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</si>
  <si>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</si>
  <si>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15.478G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</si>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</sst>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36" customWidth="1"/>
    <col min="4" max="4" width="7.65" customWidth="1"/>
    <col min="5" max="5" width="66.13" customWidth="1"/>
    <col min="6" max="6" width="13.77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52983</v>
      </c>
      <c r="H10" s="12">
        <f ca="1">ROUND(INDIRECT(ADDRESS(ROW()+(0), COLUMN()+(-2), 1))*INDIRECT(ADDRESS(ROW()+(0), COLUMN()+(-1), 1)), 0)</f>
        <v>55.632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</v>
      </c>
      <c r="G11" s="12">
        <v>5531</v>
      </c>
      <c r="H11" s="12">
        <f ca="1">ROUND(INDIRECT(ADDRESS(ROW()+(0), COLUMN()+(-2), 1))*INDIRECT(ADDRESS(ROW()+(0), COLUMN()+(-1), 1)), 0)</f>
        <v>11.062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</v>
      </c>
      <c r="G12" s="12">
        <v>6022</v>
      </c>
      <c r="H12" s="12">
        <f ca="1">ROUND(INDIRECT(ADDRESS(ROW()+(0), COLUMN()+(-2), 1))*INDIRECT(ADDRESS(ROW()+(0), COLUMN()+(-1), 1)), 0)</f>
        <v>60</v>
      </c>
    </row>
    <row r="13" spans="1:8" ht="45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1.1</v>
      </c>
      <c r="G13" s="12">
        <v>24557</v>
      </c>
      <c r="H13" s="12">
        <f ca="1">ROUND(INDIRECT(ADDRESS(ROW()+(0), COLUMN()+(-2), 1))*INDIRECT(ADDRESS(ROW()+(0), COLUMN()+(-1), 1)), 0)</f>
        <v>27.013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0.097</v>
      </c>
      <c r="G14" s="12">
        <v>800911</v>
      </c>
      <c r="H14" s="12">
        <f ca="1">ROUND(INDIRECT(ADDRESS(ROW()+(0), COLUMN()+(-2), 1))*INDIRECT(ADDRESS(ROW()+(0), COLUMN()+(-1), 1)), 0)</f>
        <v>77.688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423</v>
      </c>
      <c r="H15" s="12">
        <f ca="1">ROUND(INDIRECT(ADDRESS(ROW()+(0), COLUMN()+(-2), 1))*INDIRECT(ADDRESS(ROW()+(0), COLUMN()+(-1), 1)), 0)</f>
        <v>423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0.092</v>
      </c>
      <c r="G16" s="14">
        <v>16831</v>
      </c>
      <c r="H16" s="14">
        <f ca="1">ROUND(INDIRECT(ADDRESS(ROW()+(0), COLUMN()+(-2), 1))*INDIRECT(ADDRESS(ROW()+(0), COLUMN()+(-1), 1)), 0)</f>
        <v>1.548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0)</f>
        <v>173.426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0.095</v>
      </c>
      <c r="G19" s="12">
        <v>21982</v>
      </c>
      <c r="H19" s="12">
        <f ca="1">ROUND(INDIRECT(ADDRESS(ROW()+(0), COLUMN()+(-2), 1))*INDIRECT(ADDRESS(ROW()+(0), COLUMN()+(-1), 1)), 0)</f>
        <v>2.088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0.005</v>
      </c>
      <c r="G20" s="12">
        <v>800219</v>
      </c>
      <c r="H20" s="12">
        <f ca="1">ROUND(INDIRECT(ADDRESS(ROW()+(0), COLUMN()+(-2), 1))*INDIRECT(ADDRESS(ROW()+(0), COLUMN()+(-1), 1)), 0)</f>
        <v>4.001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0.087</v>
      </c>
      <c r="G21" s="14">
        <v>44718</v>
      </c>
      <c r="H21" s="14">
        <f ca="1">ROUND(INDIRECT(ADDRESS(ROW()+(0), COLUMN()+(-2), 1))*INDIRECT(ADDRESS(ROW()+(0), COLUMN()+(-1), 1)), 0)</f>
        <v>3.89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1)),INDIRECT(ADDRESS(ROW()+(-3), COLUMN()+(0), 1))), 0)</f>
        <v>9.979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0.015</v>
      </c>
      <c r="G24" s="12">
        <v>40612</v>
      </c>
      <c r="H24" s="12">
        <f ca="1">ROUND(INDIRECT(ADDRESS(ROW()+(0), COLUMN()+(-2), 1))*INDIRECT(ADDRESS(ROW()+(0), COLUMN()+(-1), 1)), 0)</f>
        <v>609</v>
      </c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0.015</v>
      </c>
      <c r="G25" s="12">
        <v>25885</v>
      </c>
      <c r="H25" s="12">
        <f ca="1">ROUND(INDIRECT(ADDRESS(ROW()+(0), COLUMN()+(-2), 1))*INDIRECT(ADDRESS(ROW()+(0), COLUMN()+(-1), 1)), 0)</f>
        <v>388</v>
      </c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0.027</v>
      </c>
      <c r="G26" s="12">
        <v>40612</v>
      </c>
      <c r="H26" s="12">
        <f ca="1">ROUND(INDIRECT(ADDRESS(ROW()+(0), COLUMN()+(-2), 1))*INDIRECT(ADDRESS(ROW()+(0), COLUMN()+(-1), 1)), 0)</f>
        <v>1.097</v>
      </c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1">
        <v>0.027</v>
      </c>
      <c r="G27" s="12">
        <v>25885</v>
      </c>
      <c r="H27" s="12">
        <f ca="1">ROUND(INDIRECT(ADDRESS(ROW()+(0), COLUMN()+(-2), 1))*INDIRECT(ADDRESS(ROW()+(0), COLUMN()+(-1), 1)), 0)</f>
        <v>699</v>
      </c>
    </row>
    <row r="28" spans="1:8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1">
        <v>0.007</v>
      </c>
      <c r="G28" s="12">
        <v>40612</v>
      </c>
      <c r="H28" s="12">
        <f ca="1">ROUND(INDIRECT(ADDRESS(ROW()+(0), COLUMN()+(-2), 1))*INDIRECT(ADDRESS(ROW()+(0), COLUMN()+(-1), 1)), 0)</f>
        <v>284</v>
      </c>
    </row>
    <row r="29" spans="1:8" ht="13.50" thickBot="1" customHeight="1">
      <c r="A29" s="1" t="s">
        <v>61</v>
      </c>
      <c r="B29" s="1"/>
      <c r="C29" s="1"/>
      <c r="D29" s="10" t="s">
        <v>62</v>
      </c>
      <c r="E29" s="1" t="s">
        <v>63</v>
      </c>
      <c r="F29" s="11">
        <v>0.028</v>
      </c>
      <c r="G29" s="12">
        <v>25885</v>
      </c>
      <c r="H29" s="12">
        <f ca="1">ROUND(INDIRECT(ADDRESS(ROW()+(0), COLUMN()+(-2), 1))*INDIRECT(ADDRESS(ROW()+(0), COLUMN()+(-1), 1)), 0)</f>
        <v>725</v>
      </c>
    </row>
    <row r="30" spans="1:8" ht="13.50" thickBot="1" customHeight="1">
      <c r="A30" s="1" t="s">
        <v>64</v>
      </c>
      <c r="B30" s="1"/>
      <c r="C30" s="1"/>
      <c r="D30" s="10" t="s">
        <v>65</v>
      </c>
      <c r="E30" s="1" t="s">
        <v>66</v>
      </c>
      <c r="F30" s="13">
        <v>0.102</v>
      </c>
      <c r="G30" s="14">
        <v>24230</v>
      </c>
      <c r="H30" s="14">
        <f ca="1">ROUND(INDIRECT(ADDRESS(ROW()+(0), COLUMN()+(-2), 1))*INDIRECT(ADDRESS(ROW()+(0), COLUMN()+(-1), 1)), 0)</f>
        <v>2.471</v>
      </c>
    </row>
    <row r="31" spans="1:8" ht="13.50" thickBot="1" customHeight="1">
      <c r="A31" s="15"/>
      <c r="B31" s="15"/>
      <c r="C31" s="15"/>
      <c r="D31" s="15"/>
      <c r="E31" s="15"/>
      <c r="F31" s="9" t="s">
        <v>67</v>
      </c>
      <c r="G31" s="9"/>
      <c r="H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0)</f>
        <v>6.273</v>
      </c>
    </row>
    <row r="32" spans="1:8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5"/>
      <c r="H32" s="15"/>
    </row>
    <row r="33" spans="1:8" ht="13.50" thickBot="1" customHeight="1">
      <c r="A33" s="19"/>
      <c r="B33" s="19"/>
      <c r="C33" s="19"/>
      <c r="D33" s="20" t="s">
        <v>69</v>
      </c>
      <c r="E33" s="19" t="s">
        <v>70</v>
      </c>
      <c r="F33" s="13">
        <v>2</v>
      </c>
      <c r="G33" s="14">
        <f ca="1">ROUND(SUM(INDIRECT(ADDRESS(ROW()+(-2), COLUMN()+(1), 1)),INDIRECT(ADDRESS(ROW()+(-11), COLUMN()+(1), 1)),INDIRECT(ADDRESS(ROW()+(-16), COLUMN()+(1), 1))), 0)</f>
        <v>189.678</v>
      </c>
      <c r="H33" s="14">
        <f ca="1">ROUND(INDIRECT(ADDRESS(ROW()+(0), COLUMN()+(-2), 1))*INDIRECT(ADDRESS(ROW()+(0), COLUMN()+(-1), 1))/100, 0)</f>
        <v>3.794</v>
      </c>
    </row>
    <row r="34" spans="1:8" ht="13.50" thickBot="1" customHeight="1">
      <c r="A34" s="21" t="s">
        <v>71</v>
      </c>
      <c r="B34" s="21"/>
      <c r="C34" s="21"/>
      <c r="D34" s="22"/>
      <c r="E34" s="23"/>
      <c r="F34" s="24" t="s">
        <v>72</v>
      </c>
      <c r="G34" s="25"/>
      <c r="H34" s="26">
        <f ca="1">ROUND(SUM(INDIRECT(ADDRESS(ROW()+(-1), COLUMN()+(0), 1)),INDIRECT(ADDRESS(ROW()+(-3), COLUMN()+(0), 1)),INDIRECT(ADDRESS(ROW()+(-12), COLUMN()+(0), 1)),INDIRECT(ADDRESS(ROW()+(-17), COLUMN()+(0), 1))), 0)</f>
        <v>193.472</v>
      </c>
    </row>
  </sheetData>
  <mergeCells count="3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A22:C22"/>
    <mergeCell ref="F22:G22"/>
    <mergeCell ref="A23:C23"/>
    <mergeCell ref="E23:F23"/>
    <mergeCell ref="A24:C24"/>
    <mergeCell ref="A25:C25"/>
    <mergeCell ref="A26:C26"/>
    <mergeCell ref="A27:C27"/>
    <mergeCell ref="A28:C28"/>
    <mergeCell ref="A29:C29"/>
    <mergeCell ref="A30:C30"/>
    <mergeCell ref="A31:C31"/>
    <mergeCell ref="F31:G31"/>
    <mergeCell ref="A32:C32"/>
    <mergeCell ref="E32:F32"/>
    <mergeCell ref="A33:C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