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<sst xmlns="http://schemas.openxmlformats.org/spreadsheetml/2006/main" count="40" uniqueCount="40">
  <si>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</si>
  <si>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UXF020</t>
  </si>
  <si>
    <t xml:space="preserve">m²</t>
  </si>
  <si>
    <t xml:space="preserve">Pavimento de mezcla bituminosa en frío.</t>
  </si>
  <si>
    <r>
      <rPr>
        <sz val="8.25"/>
        <color rgb="FF000000"/>
        <rFont val="Arial"/>
        <family val="2"/>
      </rPr>
      <t xml:space="preserve">Piso de </t>
    </r>
    <r>
      <rPr>
        <b/>
        <sz val="8.25"/>
        <color rgb="FF000000"/>
        <rFont val="Arial"/>
        <family val="2"/>
      </rPr>
      <t xml:space="preserve">8</t>
    </r>
    <r>
      <rPr>
        <sz val="8.25"/>
        <color rgb="FF000000"/>
        <rFont val="Arial"/>
        <family val="2"/>
      </rPr>
      <t xml:space="preserve"> cm de espesor, realizado con </t>
    </r>
    <r>
      <rPr>
        <b/>
        <sz val="8.25"/>
        <color rgb="FF000000"/>
        <rFont val="Arial"/>
        <family val="2"/>
      </rPr>
      <t xml:space="preserve">mezcla bituminosa en frío de composición densa, con agregado granítico de 12 mm de tamaño máximo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</si>
  <si>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</si>
  <si>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</si>
  <si>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</si>
  <si>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</si>
  <si>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</si>
  <si>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</si>
  <si>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</si>
  <si>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mt47aag030ba</t>
  </si>
  <si>
    <t xml:space="preserve">t</t>
  </si>
  <si>
    <t xml:space="preserve">Mezcla bituminosa en frío de composición densa, con agregado granítico de 12 mm de tamaño máximo, y emulsión bituminosa.</t>
  </si>
  <si>
    <t xml:space="preserve">Subtotal materiales:</t>
  </si>
  <si>
    <t xml:space="preserve">Equipo y maquinaria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</si>
  <si>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</si>
  <si>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</si>
  <si>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</si>
  <si>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</si>
  <si>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</si>
  <si>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ancho de trabajo 100 cm.</t>
  </si>
  <si>
    <t xml:space="preserve">mq11com010</t>
  </si>
  <si>
    <t xml:space="preserve">h</t>
  </si>
  <si>
    <t xml:space="preserve">Compactador de neumáticos autopropulsado, de 12/22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</si>
  <si>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</si>
  <si>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</si>
  <si>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</si>
  <si>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</si>
  <si>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</si>
  <si>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</si>
  <si>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</si>
  <si>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</si>
  <si>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</si>
  <si>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</si>
  <si>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</si>
  <si>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</si>
  <si>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8.570G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</si>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</sst>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51.17" customWidth="1"/>
    <col min="6" max="6" width="13.77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0.184000</v>
      </c>
      <c r="G10" s="13">
        <v>316400.000000</v>
      </c>
      <c r="H10" s="13">
        <f ca="1">ROUND(INDIRECT(ADDRESS(ROW()+(0), COLUMN()+(-2), 1))*INDIRECT(ADDRESS(ROW()+(0), COLUMN()+(-1), 1)), 0)</f>
        <v>58.218000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0)</f>
        <v>58.218000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0.002000</v>
      </c>
      <c r="G13" s="12">
        <v>352865.000000</v>
      </c>
      <c r="H13" s="12">
        <f ca="1">ROUND(INDIRECT(ADDRESS(ROW()+(0), COLUMN()+(-2), 1))*INDIRECT(ADDRESS(ROW()+(0), COLUMN()+(-1), 1)), 0)</f>
        <v>706.000000</v>
      </c>
    </row>
    <row r="14" spans="1:8" ht="24.0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0.002000</v>
      </c>
      <c r="G14" s="12">
        <v>72821.000000</v>
      </c>
      <c r="H14" s="12">
        <f ca="1">ROUND(INDIRECT(ADDRESS(ROW()+(0), COLUMN()+(-2), 1))*INDIRECT(ADDRESS(ROW()+(0), COLUMN()+(-1), 1)), 0)</f>
        <v>146.000000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1">
        <v>0.002000</v>
      </c>
      <c r="G15" s="13">
        <v>255622.000000</v>
      </c>
      <c r="H15" s="13">
        <f ca="1">ROUND(INDIRECT(ADDRESS(ROW()+(0), COLUMN()+(-2), 1))*INDIRECT(ADDRESS(ROW()+(0), COLUMN()+(-1), 1)), 0)</f>
        <v>511.000000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1)),INDIRECT(ADDRESS(ROW()+(-3), COLUMN()+(0), 1))), 0)</f>
        <v>1.363000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0">
        <v>0.004000</v>
      </c>
      <c r="G18" s="12">
        <v>27061.000000</v>
      </c>
      <c r="H18" s="12">
        <f ca="1">ROUND(INDIRECT(ADDRESS(ROW()+(0), COLUMN()+(-2), 1))*INDIRECT(ADDRESS(ROW()+(0), COLUMN()+(-1), 1)), 0)</f>
        <v>108.000000</v>
      </c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1">
        <v>0.019000</v>
      </c>
      <c r="G19" s="13">
        <v>17110.000000</v>
      </c>
      <c r="H19" s="13">
        <f ca="1">ROUND(INDIRECT(ADDRESS(ROW()+(0), COLUMN()+(-2), 1))*INDIRECT(ADDRESS(ROW()+(0), COLUMN()+(-1), 1)), 0)</f>
        <v>325.000000</v>
      </c>
    </row>
    <row r="20" spans="1:8" ht="13.50" thickBot="1" customHeight="1">
      <c r="A20" s="14"/>
      <c r="B20" s="14"/>
      <c r="C20" s="14"/>
      <c r="D20" s="14"/>
      <c r="E20" s="14"/>
      <c r="F20" s="8" t="s">
        <v>34</v>
      </c>
      <c r="G20" s="8"/>
      <c r="H20" s="16">
        <f ca="1">ROUND(SUM(INDIRECT(ADDRESS(ROW()+(-1), COLUMN()+(0), 1)),INDIRECT(ADDRESS(ROW()+(-2), COLUMN()+(0), 1))), 0)</f>
        <v>433.000000</v>
      </c>
    </row>
    <row r="21" spans="1:8" ht="13.50" thickBot="1" customHeight="1">
      <c r="A21" s="14">
        <v>4.000000</v>
      </c>
      <c r="B21" s="14"/>
      <c r="C21" s="14"/>
      <c r="D21" s="14"/>
      <c r="E21" s="17" t="s">
        <v>35</v>
      </c>
      <c r="F21" s="17"/>
      <c r="G21" s="14"/>
      <c r="H21" s="14"/>
    </row>
    <row r="22" spans="1:8" ht="13.50" thickBot="1" customHeight="1">
      <c r="A22" s="18"/>
      <c r="B22" s="18"/>
      <c r="C22" s="19" t="s">
        <v>36</v>
      </c>
      <c r="D22" s="19"/>
      <c r="E22" s="18" t="s">
        <v>37</v>
      </c>
      <c r="F22" s="11">
        <v>2.000000</v>
      </c>
      <c r="G22" s="13">
        <f ca="1">ROUND(SUM(INDIRECT(ADDRESS(ROW()+(-2), COLUMN()+(1), 1)),INDIRECT(ADDRESS(ROW()+(-6), COLUMN()+(1), 1)),INDIRECT(ADDRESS(ROW()+(-11), COLUMN()+(1), 1))), 0)</f>
        <v>60.014000</v>
      </c>
      <c r="H22" s="13">
        <f ca="1">ROUND(INDIRECT(ADDRESS(ROW()+(0), COLUMN()+(-2), 1))*INDIRECT(ADDRESS(ROW()+(0), COLUMN()+(-1), 1))/100, 0)</f>
        <v>1.200000</v>
      </c>
    </row>
    <row r="23" spans="1:8" ht="13.50" thickBot="1" customHeight="1">
      <c r="A23" s="20" t="s">
        <v>38</v>
      </c>
      <c r="B23" s="20"/>
      <c r="C23" s="21"/>
      <c r="D23" s="21"/>
      <c r="E23" s="22"/>
      <c r="F23" s="23" t="s">
        <v>39</v>
      </c>
      <c r="G23" s="24"/>
      <c r="H23" s="25">
        <f ca="1">ROUND(SUM(INDIRECT(ADDRESS(ROW()+(-1), COLUMN()+(0), 1)),INDIRECT(ADDRESS(ROW()+(-3), COLUMN()+(0), 1)),INDIRECT(ADDRESS(ROW()+(-7), COLUMN()+(0), 1)),INDIRECT(ADDRESS(ROW()+(-12), COLUMN()+(0), 1))), 0)</f>
        <v>61.214000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620079" right="0.472441" top="0.472441" bottom="0.472441" header="0.0" footer="0.0"/>
  <pageSetup paperSize="9" orientation="portrait"/>
  <rowBreaks count="0" manualBreakCount="0">
    </rowBreaks>
</worksheet>
</file>