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<sst xmlns="http://schemas.openxmlformats.org/spreadsheetml/2006/main" count="53" uniqueCount="53">
  <si>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</si>
  <si>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UVT020</t>
  </si>
  <si>
    <t xml:space="preserve">m</t>
  </si>
  <si>
    <t xml:space="preserve">Vallado de parcela, de armadura secundaria de distribución.</t>
  </si>
  <si>
    <r>
      <rPr>
        <sz val="8.25"/>
        <color rgb="FF000000"/>
        <rFont val="Arial"/>
        <family val="2"/>
      </rPr>
      <t xml:space="preserve">Vallado de parcela formado por paneles de armadura secundaria de distribución, de 50x50 mm de paso de malla y 4 mm de diámetro, acabado galvanizado, con bastidor de perfil hueco de acero galvanizado de sección 20x20x1,5 mm y postes de perfil hueco de acero galvanizado, de sección cuadrada 40x40x1,5 mm y 1 m de altura, separados 2 m entre sí y empotrados en muros de mampostería u hormigón. Incluso mortero de cemento para recibido de los postes y accesorios para la fijación de los paneles de armadura secundaria de distribución a los postes metálicos. El precio no incluye el muro.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</si>
  <si>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</si>
  <si>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</si>
  <si>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</si>
  <si>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</si>
  <si>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</si>
  <si>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</si>
  <si>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</si>
  <si>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mt52vse010a</t>
  </si>
  <si>
    <t xml:space="preserve">m²</t>
  </si>
  <si>
    <t xml:space="preserve">Panel de malla electrosoldada, de 50x50 mm de paso de malla y 4 mm de diámetro, acabado galvanizado.</t>
  </si>
  <si>
    <t xml:space="preserve">mt52vpm020a</t>
  </si>
  <si>
    <t xml:space="preserve">Ud</t>
  </si>
  <si>
    <t xml:space="preserve">Poste de perfil hueco de acero galvanizado, de sección cuadrada 40x40x1,5 mm y 1 m de altura.</t>
  </si>
  <si>
    <t xml:space="preserve">mt52vpm010a</t>
  </si>
  <si>
    <t xml:space="preserve">m</t>
  </si>
  <si>
    <t xml:space="preserve">Perfil hueco de acero galvanizado, de sección cuadrada 20x20x1,5 mm.</t>
  </si>
  <si>
    <t xml:space="preserve">mt52vpm051</t>
  </si>
  <si>
    <t xml:space="preserve">Ud</t>
  </si>
  <si>
    <t xml:space="preserve">Accesorios para la fijación de los paneles de armadura secundaria de distribución a los postes metálicos.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</si>
  <si>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</si>
  <si>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</si>
  <si>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</si>
  <si>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</si>
  <si>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</si>
  <si>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</si>
  <si>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mt08cem000p</t>
  </si>
  <si>
    <t xml:space="preserve">kg</t>
  </si>
  <si>
    <t xml:space="preserve">Cemento gris en bolsas.</t>
  </si>
  <si>
    <t xml:space="preserve">mt08adt010</t>
  </si>
  <si>
    <t xml:space="preserve">kg</t>
  </si>
  <si>
    <t xml:space="preserve">Aditivo hidrófugo para impermeabilización de morteros u hormigones.</t>
  </si>
  <si>
    <t xml:space="preserve">Subtotal materiales:</t>
  </si>
  <si>
    <t xml:space="preserve">Mano de obra</t>
  </si>
  <si>
    <t xml:space="preserve">mo087</t>
  </si>
  <si>
    <t xml:space="preserve">h</t>
  </si>
  <si>
    <t xml:space="preserve">Medio oficial de construcción de obra civil.</t>
  </si>
  <si>
    <t xml:space="preserve">mo018</t>
  </si>
  <si>
    <t xml:space="preserve">h</t>
  </si>
  <si>
    <t xml:space="preserve">Oficial cerrajero.</t>
  </si>
  <si>
    <t xml:space="preserve">mo059</t>
  </si>
  <si>
    <t xml:space="preserve">h</t>
  </si>
  <si>
    <t xml:space="preserve">Medio oficial cerrajero.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</si>
  <si>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</si>
  <si>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</si>
  <si>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</si>
  <si>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</si>
  <si>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47.165G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</si>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</sst>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02" customWidth="1"/>
    <col min="4" max="4" width="6.63" customWidth="1"/>
    <col min="5" max="5" width="74.12" customWidth="1"/>
    <col min="6" max="6" width="11.22" customWidth="1"/>
    <col min="7" max="7" width="12.7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91584</v>
      </c>
      <c r="H10" s="12">
        <f ca="1">ROUND(INDIRECT(ADDRESS(ROW()+(0), COLUMN()+(-2), 1))*INDIRECT(ADDRESS(ROW()+(0), COLUMN()+(-1), 1)), 0)</f>
        <v>91.584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0.55</v>
      </c>
      <c r="G11" s="12">
        <v>51580</v>
      </c>
      <c r="H11" s="12">
        <f ca="1">ROUND(INDIRECT(ADDRESS(ROW()+(0), COLUMN()+(-2), 1))*INDIRECT(ADDRESS(ROW()+(0), COLUMN()+(-1), 1)), 0)</f>
        <v>28.369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3</v>
      </c>
      <c r="G12" s="12">
        <v>24178</v>
      </c>
      <c r="H12" s="12">
        <f ca="1">ROUND(INDIRECT(ADDRESS(ROW()+(0), COLUMN()+(-2), 1))*INDIRECT(ADDRESS(ROW()+(0), COLUMN()+(-1), 1)), 0)</f>
        <v>72.534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26167</v>
      </c>
      <c r="H13" s="12">
        <f ca="1">ROUND(INDIRECT(ADDRESS(ROW()+(0), COLUMN()+(-2), 1))*INDIRECT(ADDRESS(ROW()+(0), COLUMN()+(-1), 1)), 0)</f>
        <v>26.167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0.006</v>
      </c>
      <c r="G14" s="12">
        <v>9276</v>
      </c>
      <c r="H14" s="12">
        <f ca="1">ROUND(INDIRECT(ADDRESS(ROW()+(0), COLUMN()+(-2), 1))*INDIRECT(ADDRESS(ROW()+(0), COLUMN()+(-1), 1)), 0)</f>
        <v>56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0.015</v>
      </c>
      <c r="G15" s="12">
        <v>106727</v>
      </c>
      <c r="H15" s="12">
        <f ca="1">ROUND(INDIRECT(ADDRESS(ROW()+(0), COLUMN()+(-2), 1))*INDIRECT(ADDRESS(ROW()+(0), COLUMN()+(-1), 1)), 0)</f>
        <v>1.601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3.8</v>
      </c>
      <c r="G16" s="12">
        <v>1187</v>
      </c>
      <c r="H16" s="12">
        <f ca="1">ROUND(INDIRECT(ADDRESS(ROW()+(0), COLUMN()+(-2), 1))*INDIRECT(ADDRESS(ROW()+(0), COLUMN()+(-1), 1)), 0)</f>
        <v>4.511</v>
      </c>
    </row>
    <row r="17" spans="1:8" ht="13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3">
        <v>0.076</v>
      </c>
      <c r="G17" s="14">
        <v>7421</v>
      </c>
      <c r="H17" s="14">
        <f ca="1">ROUND(INDIRECT(ADDRESS(ROW()+(0), COLUMN()+(-2), 1))*INDIRECT(ADDRESS(ROW()+(0), COLUMN()+(-1), 1)), 0)</f>
        <v>564</v>
      </c>
    </row>
    <row r="18" spans="1:8" ht="13.50" thickBot="1" customHeight="1">
      <c r="A18" s="15"/>
      <c r="B18" s="15"/>
      <c r="C18" s="15"/>
      <c r="D18" s="15"/>
      <c r="E18" s="15"/>
      <c r="F18" s="9" t="s">
        <v>36</v>
      </c>
      <c r="G18" s="9"/>
      <c r="H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0)</f>
        <v>225.386</v>
      </c>
    </row>
    <row r="19" spans="1:8" ht="13.50" thickBot="1" customHeight="1">
      <c r="A19" s="15">
        <v>2</v>
      </c>
      <c r="B19" s="15"/>
      <c r="C19" s="15"/>
      <c r="D19" s="15"/>
      <c r="E19" s="18" t="s">
        <v>37</v>
      </c>
      <c r="F19" s="18"/>
      <c r="G19" s="15"/>
      <c r="H19" s="15"/>
    </row>
    <row r="20" spans="1:8" ht="13.50" thickBot="1" customHeight="1">
      <c r="A20" s="1" t="s">
        <v>38</v>
      </c>
      <c r="B20" s="1"/>
      <c r="C20" s="10" t="s">
        <v>39</v>
      </c>
      <c r="D20" s="10"/>
      <c r="E20" s="1" t="s">
        <v>40</v>
      </c>
      <c r="F20" s="11">
        <v>0.114</v>
      </c>
      <c r="G20" s="12">
        <v>43989</v>
      </c>
      <c r="H20" s="12">
        <f ca="1">ROUND(INDIRECT(ADDRESS(ROW()+(0), COLUMN()+(-2), 1))*INDIRECT(ADDRESS(ROW()+(0), COLUMN()+(-1), 1)), 0)</f>
        <v>5.015</v>
      </c>
    </row>
    <row r="21" spans="1:8" ht="13.50" thickBot="1" customHeight="1">
      <c r="A21" s="1" t="s">
        <v>41</v>
      </c>
      <c r="B21" s="1"/>
      <c r="C21" s="10" t="s">
        <v>42</v>
      </c>
      <c r="D21" s="10"/>
      <c r="E21" s="1" t="s">
        <v>43</v>
      </c>
      <c r="F21" s="11">
        <v>0.343</v>
      </c>
      <c r="G21" s="12">
        <v>69510</v>
      </c>
      <c r="H21" s="12">
        <f ca="1">ROUND(INDIRECT(ADDRESS(ROW()+(0), COLUMN()+(-2), 1))*INDIRECT(ADDRESS(ROW()+(0), COLUMN()+(-1), 1)), 0)</f>
        <v>23.842</v>
      </c>
    </row>
    <row r="22" spans="1:8" ht="13.50" thickBot="1" customHeight="1">
      <c r="A22" s="1" t="s">
        <v>44</v>
      </c>
      <c r="B22" s="1"/>
      <c r="C22" s="10" t="s">
        <v>45</v>
      </c>
      <c r="D22" s="10"/>
      <c r="E22" s="1" t="s">
        <v>46</v>
      </c>
      <c r="F22" s="13">
        <v>0.343</v>
      </c>
      <c r="G22" s="14">
        <v>44073</v>
      </c>
      <c r="H22" s="14">
        <f ca="1">ROUND(INDIRECT(ADDRESS(ROW()+(0), COLUMN()+(-2), 1))*INDIRECT(ADDRESS(ROW()+(0), COLUMN()+(-1), 1)), 0)</f>
        <v>15.117</v>
      </c>
    </row>
    <row r="23" spans="1:8" ht="13.50" thickBot="1" customHeight="1">
      <c r="A23" s="15"/>
      <c r="B23" s="15"/>
      <c r="C23" s="15"/>
      <c r="D23" s="15"/>
      <c r="E23" s="15"/>
      <c r="F23" s="9" t="s">
        <v>47</v>
      </c>
      <c r="G23" s="9"/>
      <c r="H23" s="17">
        <f ca="1">ROUND(SUM(INDIRECT(ADDRESS(ROW()+(-1), COLUMN()+(0), 1)),INDIRECT(ADDRESS(ROW()+(-2), COLUMN()+(0), 1)),INDIRECT(ADDRESS(ROW()+(-3), COLUMN()+(0), 1))), 0)</f>
        <v>43.974</v>
      </c>
    </row>
    <row r="24" spans="1:8" ht="13.50" thickBot="1" customHeight="1">
      <c r="A24" s="15">
        <v>3</v>
      </c>
      <c r="B24" s="15"/>
      <c r="C24" s="15"/>
      <c r="D24" s="15"/>
      <c r="E24" s="18" t="s">
        <v>48</v>
      </c>
      <c r="F24" s="18"/>
      <c r="G24" s="15"/>
      <c r="H24" s="15"/>
    </row>
    <row r="25" spans="1:8" ht="13.50" thickBot="1" customHeight="1">
      <c r="A25" s="19"/>
      <c r="B25" s="19"/>
      <c r="C25" s="20" t="s">
        <v>49</v>
      </c>
      <c r="D25" s="20"/>
      <c r="E25" s="19" t="s">
        <v>50</v>
      </c>
      <c r="F25" s="13">
        <v>3</v>
      </c>
      <c r="G25" s="14">
        <f ca="1">ROUND(SUM(INDIRECT(ADDRESS(ROW()+(-2), COLUMN()+(1), 1)),INDIRECT(ADDRESS(ROW()+(-7), COLUMN()+(1), 1))), 0)</f>
        <v>269.36</v>
      </c>
      <c r="H25" s="14">
        <f ca="1">ROUND(INDIRECT(ADDRESS(ROW()+(0), COLUMN()+(-2), 1))*INDIRECT(ADDRESS(ROW()+(0), COLUMN()+(-1), 1))/100, 0)</f>
        <v>8.081</v>
      </c>
    </row>
    <row r="26" spans="1:8" ht="13.50" thickBot="1" customHeight="1">
      <c r="A26" s="21" t="s">
        <v>51</v>
      </c>
      <c r="B26" s="21"/>
      <c r="C26" s="22"/>
      <c r="D26" s="22"/>
      <c r="E26" s="23"/>
      <c r="F26" s="24" t="s">
        <v>52</v>
      </c>
      <c r="G26" s="25"/>
      <c r="H26" s="26">
        <f ca="1">ROUND(SUM(INDIRECT(ADDRESS(ROW()+(-1), COLUMN()+(0), 1)),INDIRECT(ADDRESS(ROW()+(-3), COLUMN()+(0), 1)),INDIRECT(ADDRESS(ROW()+(-8), COLUMN()+(0), 1))), 0)</f>
        <v>277.441</v>
      </c>
    </row>
  </sheetData>
  <mergeCells count="4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