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<sst xmlns="http://schemas.openxmlformats.org/spreadsheetml/2006/main" count="38" uniqueCount="38">
  <si>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</si>
  <si>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RSE020</t>
  </si>
  <si>
    <t xml:space="preserve">m²</t>
  </si>
  <si>
    <t xml:space="preserve">Falso piso registrable, Waytec "TAU CERÁMICA".</t>
  </si>
  <si>
    <r>
      <rPr>
        <sz val="8.25"/>
        <color rgb="FF000000"/>
        <rFont val="Arial"/>
        <family val="2"/>
      </rPr>
      <t xml:space="preserve">Falso piso registrable Waytec "TAU CERÁMICA", para interior, compuesto por </t>
    </r>
    <r>
      <rPr>
        <b/>
        <sz val="8.25"/>
        <color rgb="FF000000"/>
        <rFont val="Arial"/>
        <family val="2"/>
      </rPr>
      <t xml:space="preserve">paneles autoportantes de 600x600 mm y 40 mm de espesor, formados por un soporte base de tablero aglomerado, de 30 mm de espesor, con cantos de PVC, lámina de aluminio de 0,5 mm de espesor dispuesta en la cara inferior y una capa de acabado de gres porcelánico, estilo mármol "TAU CERÁMICA", de 596x596 mm y 10 mm de espesor</t>
    </r>
    <r>
      <rPr>
        <sz val="8.25"/>
        <color rgb="FF000000"/>
        <rFont val="Arial"/>
        <family val="2"/>
      </rPr>
      <t xml:space="preserve">, apoyados sobre </t>
    </r>
    <r>
      <rPr>
        <b/>
        <sz val="8.25"/>
        <color rgb="FF000000"/>
        <rFont val="Arial"/>
        <family val="2"/>
      </rPr>
      <t xml:space="preserve">pies regulables de acero galvanizado, de base redonda con eje roscado M16, "TAU CERÁMICA", para alturas entre 78 y 88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</si>
  <si>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</si>
  <si>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</si>
  <si>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</si>
  <si>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</si>
  <si>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</si>
  <si>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</si>
  <si>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</si>
  <si>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</si>
  <si>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</si>
  <si>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</si>
  <si>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</si>
  <si>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</si>
  <si>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</si>
  <si>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mt12pct020a</t>
  </si>
  <si>
    <t xml:space="preserve">Ud</t>
  </si>
  <si>
    <t xml:space="preserve">Pie regulable de acero galvanizado, de base redonda con eje roscado M16, "TAU CERÁMICA", para alturas entre 78 y 88 mm. Incluso tapeta de material plástico, colocada en la cabeza del pedestal y accesorios.</t>
  </si>
  <si>
    <t xml:space="preserve">mt12pct010aa</t>
  </si>
  <si>
    <t xml:space="preserve">m²</t>
  </si>
  <si>
    <t xml:space="preserve">Panel autoportante para el sistema de falso piso registrable Waytec Int "TAU CERÁMICA", de 600x600 mm y 40 mm de espesor, formado por un soporte base de tablero aglomerado, de 30 mm de espesor, biselado y rematado perimetralmente con PVC, color a elegir, lámina de aluminio de 0,5 mm de espesor dispuesta en la cara inferior y una capa de acabado de gres porcelánico, estilo mármol "TAU CERÁMICA", de 596x596 mm 10 mm de espesor; clasificación 2/2/A/2.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</si>
  <si>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</si>
  <si>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</si>
  <si>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</si>
  <si>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</si>
  <si>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</si>
  <si>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</si>
  <si>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</si>
  <si>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</si>
  <si>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</si>
  <si>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</si>
  <si>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</si>
  <si>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</si>
  <si>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125.316G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</si>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</sst>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7.65" customWidth="1"/>
    <col min="3" max="3" width="1.36" customWidth="1"/>
    <col min="4" max="4" width="20.40" customWidth="1"/>
    <col min="5" max="5" width="27.03" customWidth="1"/>
    <col min="6" max="6" width="6.80" customWidth="1"/>
    <col min="7" max="7" width="7.14" customWidth="1"/>
    <col min="8" max="8" width="4.08" customWidth="1"/>
    <col min="9" max="9" width="9.86" customWidth="1"/>
    <col min="10" max="10" width="2.89" customWidth="1"/>
    <col min="11" max="11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24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0.010000</v>
      </c>
      <c r="H9" s="14"/>
      <c r="I9" s="15">
        <v>41411.000000</v>
      </c>
      <c r="J9" s="15"/>
      <c r="K9" s="15">
        <f ca="1">ROUND(INDIRECT(ADDRESS(ROW()+(0), COLUMN()+(-4), 1))*INDIRECT(ADDRESS(ROW()+(0), COLUMN()+(-2), 1)), 0)</f>
        <v>414.000000</v>
      </c>
    </row>
    <row r="10" spans="1:11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1.000000</v>
      </c>
      <c r="H10" s="14"/>
      <c r="I10" s="15">
        <v>16168.000000</v>
      </c>
      <c r="J10" s="15"/>
      <c r="K10" s="15">
        <f ca="1">ROUND(INDIRECT(ADDRESS(ROW()+(0), COLUMN()+(-4), 1))*INDIRECT(ADDRESS(ROW()+(0), COLUMN()+(-2), 1)), 0)</f>
        <v>16.168000</v>
      </c>
    </row>
    <row r="11" spans="1:11" ht="45.0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3.000000</v>
      </c>
      <c r="H11" s="14"/>
      <c r="I11" s="15">
        <v>10989.000000</v>
      </c>
      <c r="J11" s="15"/>
      <c r="K11" s="15">
        <f ca="1">ROUND(INDIRECT(ADDRESS(ROW()+(0), COLUMN()+(-4), 1))*INDIRECT(ADDRESS(ROW()+(0), COLUMN()+(-2), 1)), 0)</f>
        <v>32.967000</v>
      </c>
    </row>
    <row r="12" spans="1:11" ht="87.0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6">
        <v>1.050000</v>
      </c>
      <c r="H12" s="16"/>
      <c r="I12" s="17">
        <v>521789.000000</v>
      </c>
      <c r="J12" s="17"/>
      <c r="K12" s="17">
        <f ca="1">ROUND(INDIRECT(ADDRESS(ROW()+(0), COLUMN()+(-4), 1))*INDIRECT(ADDRESS(ROW()+(0), COLUMN()+(-2), 1)), 0)</f>
        <v>547.878000</v>
      </c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12"/>
      <c r="K13" s="20">
        <f ca="1">ROUND(SUM(INDIRECT(ADDRESS(ROW()+(-1), COLUMN()+(0), 1)),INDIRECT(ADDRESS(ROW()+(-2), COLUMN()+(0), 1)),INDIRECT(ADDRESS(ROW()+(-3), COLUMN()+(0), 1)),INDIRECT(ADDRESS(ROW()+(-4), COLUMN()+(0), 1))), 0)</f>
        <v>597.427000</v>
      </c>
    </row>
    <row r="14" spans="1:11" ht="13.50" thickBot="1" customHeight="1">
      <c r="A14" s="18">
        <v>2.000000</v>
      </c>
      <c r="B14" s="18"/>
      <c r="C14" s="21" t="s">
        <v>25</v>
      </c>
      <c r="D14" s="21"/>
      <c r="E14" s="21"/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4">
        <v>0.394000</v>
      </c>
      <c r="H15" s="14"/>
      <c r="I15" s="15">
        <v>26571.000000</v>
      </c>
      <c r="J15" s="15"/>
      <c r="K15" s="15">
        <f ca="1">ROUND(INDIRECT(ADDRESS(ROW()+(0), COLUMN()+(-4), 1))*INDIRECT(ADDRESS(ROW()+(0), COLUMN()+(-2), 1)), 0)</f>
        <v>10.469000</v>
      </c>
    </row>
    <row r="16" spans="1:11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"/>
      <c r="G16" s="16">
        <v>0.394000</v>
      </c>
      <c r="H16" s="16"/>
      <c r="I16" s="17">
        <v>16234.000000</v>
      </c>
      <c r="J16" s="17"/>
      <c r="K16" s="17">
        <f ca="1">ROUND(INDIRECT(ADDRESS(ROW()+(0), COLUMN()+(-4), 1))*INDIRECT(ADDRESS(ROW()+(0), COLUMN()+(-2), 1)), 0)</f>
        <v>6.396000</v>
      </c>
    </row>
    <row r="17" spans="1:11" ht="13.50" thickBot="1" customHeight="1">
      <c r="A17" s="18"/>
      <c r="B17" s="18"/>
      <c r="C17" s="18"/>
      <c r="D17" s="18"/>
      <c r="E17" s="18"/>
      <c r="F17" s="18"/>
      <c r="G17" s="12" t="s">
        <v>32</v>
      </c>
      <c r="H17" s="12"/>
      <c r="I17" s="12"/>
      <c r="J17" s="12"/>
      <c r="K17" s="20">
        <f ca="1">ROUND(SUM(INDIRECT(ADDRESS(ROW()+(-1), COLUMN()+(0), 1)),INDIRECT(ADDRESS(ROW()+(-2), COLUMN()+(0), 1))), 0)</f>
        <v>16.865000</v>
      </c>
    </row>
    <row r="18" spans="1:11" ht="13.50" thickBot="1" customHeight="1">
      <c r="A18" s="18">
        <v>3.000000</v>
      </c>
      <c r="B18" s="18"/>
      <c r="C18" s="21" t="s">
        <v>33</v>
      </c>
      <c r="D18" s="21"/>
      <c r="E18" s="21"/>
      <c r="F18" s="21"/>
      <c r="G18" s="21"/>
      <c r="H18" s="21"/>
      <c r="I18" s="18"/>
      <c r="J18" s="18"/>
      <c r="K18" s="18"/>
    </row>
    <row r="19" spans="1:11" ht="13.50" thickBot="1" customHeight="1">
      <c r="A19" s="22"/>
      <c r="B19" s="23" t="s">
        <v>34</v>
      </c>
      <c r="C19" s="22" t="s">
        <v>35</v>
      </c>
      <c r="D19" s="22"/>
      <c r="E19" s="22"/>
      <c r="F19" s="22"/>
      <c r="G19" s="16">
        <v>2.000000</v>
      </c>
      <c r="H19" s="16"/>
      <c r="I19" s="17">
        <f ca="1">ROUND(SUM(INDIRECT(ADDRESS(ROW()+(-2), COLUMN()+(2), 1)),INDIRECT(ADDRESS(ROW()+(-6), COLUMN()+(2), 1))), 0)</f>
        <v>614.292000</v>
      </c>
      <c r="J19" s="17"/>
      <c r="K19" s="17">
        <f ca="1">ROUND(INDIRECT(ADDRESS(ROW()+(0), COLUMN()+(-4), 1))*INDIRECT(ADDRESS(ROW()+(0), COLUMN()+(-2), 1))/100, 0)</f>
        <v>12.286000</v>
      </c>
    </row>
    <row r="20" spans="1:11" ht="13.50" thickBot="1" customHeight="1">
      <c r="A20" s="6" t="s">
        <v>36</v>
      </c>
      <c r="B20" s="7"/>
      <c r="C20" s="8"/>
      <c r="D20" s="8"/>
      <c r="E20" s="8"/>
      <c r="F20" s="8"/>
      <c r="G20" s="24" t="s">
        <v>37</v>
      </c>
      <c r="H20" s="24"/>
      <c r="I20" s="25"/>
      <c r="J20" s="25"/>
      <c r="K20" s="26">
        <f ca="1">ROUND(SUM(INDIRECT(ADDRESS(ROW()+(-1), COLUMN()+(0), 1)),INDIRECT(ADDRESS(ROW()+(-3), COLUMN()+(0), 1)),INDIRECT(ADDRESS(ROW()+(-7), COLUMN()+(0), 1))), 0)</f>
        <v>626.578000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J13"/>
    <mergeCell ref="C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J17"/>
    <mergeCell ref="C18:H18"/>
    <mergeCell ref="I18:J18"/>
    <mergeCell ref="C19:F19"/>
    <mergeCell ref="G19:H19"/>
    <mergeCell ref="I19:J19"/>
    <mergeCell ref="A20:F20"/>
    <mergeCell ref="G20:J20"/>
  </mergeCells>
  <pageMargins left="0.620079" right="0.472441" top="0.472441" bottom="0.472441" header="0.0" footer="0.0"/>
  <pageSetup paperSize="9" orientation="portrait"/>
  <rowBreaks count="0" manualBreakCount="0">
    </rowBreaks>
</worksheet>
</file>