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<sst xmlns="http://schemas.openxmlformats.org/spreadsheetml/2006/main" count="29" uniqueCount="29">
  <si>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</si>
  <si>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RET010</t>
  </si>
  <si>
    <t xml:space="preserve">Ud</t>
  </si>
  <si>
    <t xml:space="preserve">Peldaño de rejilla electrosoldada.</t>
  </si>
  <si>
    <r>
      <rPr>
        <b/>
        <sz val="8.25"/>
        <color rgb="FF000000"/>
        <rFont val="Arial"/>
        <family val="2"/>
      </rPr>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t>
    </r>
    <r>
      <rPr>
        <sz val="8.25"/>
        <color rgb="FF000000"/>
        <rFont val="Arial"/>
        <family val="2"/>
      </rPr>
      <t xml:space="preserve">, </t>
    </r>
    <r>
      <rPr>
        <b/>
        <sz val="8.25"/>
        <color rgb="FF000000"/>
        <rFont val="Arial"/>
        <family val="2"/>
      </rPr>
      <t xml:space="preserve">fijado mediante atornillado</t>
    </r>
    <r>
      <rPr>
        <sz val="8.25"/>
        <color rgb="FF000000"/>
        <rFont val="Arial"/>
        <family val="2"/>
      </rPr>
      <t xml:space="preserve"> sobre limón metálico de escalera.</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</si>
  <si>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</si>
  <si>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</si>
  <si>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</si>
  <si>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</si>
  <si>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</si>
  <si>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</si>
  <si>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</si>
  <si>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mt07rel020aaa</t>
  </si>
  <si>
    <t xml:space="preserve">Ud</t>
  </si>
  <si>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para atornillar, incluso elementos de fijación.</t>
  </si>
  <si>
    <t xml:space="preserve">Subtotal materiales:</t>
  </si>
  <si>
    <t xml:space="preserve">Mano de obra</t>
  </si>
  <si>
    <t xml:space="preserve">mo047</t>
  </si>
  <si>
    <t xml:space="preserve">h</t>
  </si>
  <si>
    <t xml:space="preserve">Oficial montador de estructura metálica.</t>
  </si>
  <si>
    <t xml:space="preserve">mo094</t>
  </si>
  <si>
    <t xml:space="preserve">h</t>
  </si>
  <si>
    <t xml:space="preserve">Medio oficial montador de estructura metálica.</t>
  </si>
  <si>
    <t xml:space="preserve">Subtotal mano de obra:</t>
  </si>
  <si>
    <t xml:space="preserve">Herramientas</t>
  </si>
  <si>
    <t xml:space="preserve">%</t>
  </si>
  <si>
    <t xml:space="preserve">Herramientas</t>
  </si>
  <si>
    <t xml:space="preserve">Coste de mantenimiento decenal: 54.063G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</si>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</sst>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7.99" customWidth="1"/>
    <col min="3" max="3" width="19.72" customWidth="1"/>
    <col min="4" max="4" width="29.75" customWidth="1"/>
    <col min="5" max="5" width="6.29" customWidth="1"/>
    <col min="6" max="6" width="7.14" customWidth="1"/>
    <col min="7" max="7" width="4.76" customWidth="1"/>
    <col min="8" max="8" width="8.67" customWidth="1"/>
    <col min="9" max="9" width="3.40" customWidth="1"/>
    <col min="10" max="10" width="10.03"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129.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108.00" thickBot="1" customHeight="1">
      <c r="A9" s="1" t="s">
        <v>12</v>
      </c>
      <c r="B9" s="13" t="s">
        <v>13</v>
      </c>
      <c r="C9" s="1" t="s">
        <v>14</v>
      </c>
      <c r="D9" s="1"/>
      <c r="E9" s="1"/>
      <c r="F9" s="15">
        <v>1.000000</v>
      </c>
      <c r="G9" s="15"/>
      <c r="H9" s="17">
        <v>86515.000000</v>
      </c>
      <c r="I9" s="17"/>
      <c r="J9" s="17">
        <f ca="1">ROUND(INDIRECT(ADDRESS(ROW()+(0), COLUMN()+(-4), 1))*INDIRECT(ADDRESS(ROW()+(0), COLUMN()+(-2), 1)), 0)</f>
        <v>86.515000</v>
      </c>
    </row>
    <row r="10" spans="1:10" ht="13.50" thickBot="1" customHeight="1">
      <c r="A10" s="18"/>
      <c r="B10" s="18"/>
      <c r="C10" s="18"/>
      <c r="D10" s="18"/>
      <c r="E10" s="18"/>
      <c r="F10" s="12" t="s">
        <v>15</v>
      </c>
      <c r="G10" s="12"/>
      <c r="H10" s="12"/>
      <c r="I10" s="12"/>
      <c r="J10" s="20">
        <f ca="1">ROUND(SUM(INDIRECT(ADDRESS(ROW()+(-1), COLUMN()+(0), 1))), 0)</f>
        <v>86.515000</v>
      </c>
    </row>
    <row r="11" spans="1:10" ht="13.50" thickBot="1" customHeight="1">
      <c r="A11" s="18">
        <v>2.000000</v>
      </c>
      <c r="B11" s="18"/>
      <c r="C11" s="21" t="s">
        <v>16</v>
      </c>
      <c r="D11" s="21"/>
      <c r="E11" s="21"/>
      <c r="F11" s="21"/>
      <c r="G11" s="21"/>
      <c r="H11" s="18"/>
      <c r="I11" s="18"/>
      <c r="J11" s="18"/>
    </row>
    <row r="12" spans="1:10" ht="13.50" thickBot="1" customHeight="1">
      <c r="A12" s="1" t="s">
        <v>17</v>
      </c>
      <c r="B12" s="13" t="s">
        <v>18</v>
      </c>
      <c r="C12" s="1" t="s">
        <v>19</v>
      </c>
      <c r="D12" s="1"/>
      <c r="E12" s="1"/>
      <c r="F12" s="14">
        <v>0.112000</v>
      </c>
      <c r="G12" s="14"/>
      <c r="H12" s="16">
        <v>26988.000000</v>
      </c>
      <c r="I12" s="16"/>
      <c r="J12" s="16">
        <f ca="1">ROUND(INDIRECT(ADDRESS(ROW()+(0), COLUMN()+(-4), 1))*INDIRECT(ADDRESS(ROW()+(0), COLUMN()+(-2), 1)), 0)</f>
        <v>3.023000</v>
      </c>
    </row>
    <row r="13" spans="1:10" ht="13.50" thickBot="1" customHeight="1">
      <c r="A13" s="1" t="s">
        <v>20</v>
      </c>
      <c r="B13" s="13" t="s">
        <v>21</v>
      </c>
      <c r="C13" s="1" t="s">
        <v>22</v>
      </c>
      <c r="D13" s="1"/>
      <c r="E13" s="1"/>
      <c r="F13" s="15">
        <v>0.112000</v>
      </c>
      <c r="G13" s="15"/>
      <c r="H13" s="17">
        <v>17050.000000</v>
      </c>
      <c r="I13" s="17"/>
      <c r="J13" s="17">
        <f ca="1">ROUND(INDIRECT(ADDRESS(ROW()+(0), COLUMN()+(-4), 1))*INDIRECT(ADDRESS(ROW()+(0), COLUMN()+(-2), 1)), 0)</f>
        <v>1.910000</v>
      </c>
    </row>
    <row r="14" spans="1:10" ht="13.50" thickBot="1" customHeight="1">
      <c r="A14" s="18"/>
      <c r="B14" s="18"/>
      <c r="C14" s="18"/>
      <c r="D14" s="18"/>
      <c r="E14" s="18"/>
      <c r="F14" s="12" t="s">
        <v>23</v>
      </c>
      <c r="G14" s="12"/>
      <c r="H14" s="12"/>
      <c r="I14" s="12"/>
      <c r="J14" s="20">
        <f ca="1">ROUND(SUM(INDIRECT(ADDRESS(ROW()+(-1), COLUMN()+(0), 1)),INDIRECT(ADDRESS(ROW()+(-2), COLUMN()+(0), 1))), 0)</f>
        <v>4.933000</v>
      </c>
    </row>
    <row r="15" spans="1:10" ht="13.50" thickBot="1" customHeight="1">
      <c r="A15" s="18">
        <v>3.000000</v>
      </c>
      <c r="B15" s="18"/>
      <c r="C15" s="21" t="s">
        <v>24</v>
      </c>
      <c r="D15" s="21"/>
      <c r="E15" s="21"/>
      <c r="F15" s="21"/>
      <c r="G15" s="21"/>
      <c r="H15" s="18"/>
      <c r="I15" s="18"/>
      <c r="J15" s="18"/>
    </row>
    <row r="16" spans="1:10" ht="13.50" thickBot="1" customHeight="1">
      <c r="A16" s="22"/>
      <c r="B16" s="23" t="s">
        <v>25</v>
      </c>
      <c r="C16" s="22" t="s">
        <v>26</v>
      </c>
      <c r="D16" s="22"/>
      <c r="E16" s="22"/>
      <c r="F16" s="15">
        <v>2.000000</v>
      </c>
      <c r="G16" s="15"/>
      <c r="H16" s="17">
        <f ca="1">ROUND(SUM(INDIRECT(ADDRESS(ROW()+(-2), COLUMN()+(2), 1)),INDIRECT(ADDRESS(ROW()+(-6), COLUMN()+(2), 1))), 0)</f>
        <v>91.448000</v>
      </c>
      <c r="I16" s="17"/>
      <c r="J16" s="17">
        <f ca="1">ROUND(INDIRECT(ADDRESS(ROW()+(0), COLUMN()+(-4), 1))*INDIRECT(ADDRESS(ROW()+(0), COLUMN()+(-2), 1))/100, 0)</f>
        <v>1.829000</v>
      </c>
    </row>
    <row r="17" spans="1:10" ht="13.50" thickBot="1" customHeight="1">
      <c r="A17" s="6" t="s">
        <v>27</v>
      </c>
      <c r="B17" s="7"/>
      <c r="C17" s="8"/>
      <c r="D17" s="8"/>
      <c r="E17" s="8"/>
      <c r="F17" s="24" t="s">
        <v>28</v>
      </c>
      <c r="G17" s="24"/>
      <c r="H17" s="25"/>
      <c r="I17" s="25"/>
      <c r="J17" s="26">
        <f ca="1">ROUND(SUM(INDIRECT(ADDRESS(ROW()+(-1), COLUMN()+(0), 1)),INDIRECT(ADDRESS(ROW()+(-3), COLUMN()+(0), 1)),INDIRECT(ADDRESS(ROW()+(-7), COLUMN()+(0), 1))), 0)</f>
        <v>93.277000</v>
      </c>
    </row>
  </sheetData>
  <mergeCells count="33">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I10"/>
    <mergeCell ref="C11:G11"/>
    <mergeCell ref="H11:I11"/>
    <mergeCell ref="C12:E12"/>
    <mergeCell ref="F12:G12"/>
    <mergeCell ref="H12:I12"/>
    <mergeCell ref="C13:E13"/>
    <mergeCell ref="F13:G13"/>
    <mergeCell ref="H13:I13"/>
    <mergeCell ref="C14:E14"/>
    <mergeCell ref="F14:I14"/>
    <mergeCell ref="C15:G15"/>
    <mergeCell ref="H15:I15"/>
    <mergeCell ref="C16:E16"/>
    <mergeCell ref="F16:G16"/>
    <mergeCell ref="H16:I16"/>
    <mergeCell ref="A17:E17"/>
    <mergeCell ref="F17:I17"/>
  </mergeCells>
  <pageMargins left="0.620079" right="0.472441" top="0.472441" bottom="0.472441" header="0.0" footer="0.0"/>
  <pageSetup paperSize="9" orientation="portrait"/>
  <rowBreaks count="0" manualBreakCount="0">
    </rowBreaks>
</worksheet>
</file>