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<sst xmlns="http://schemas.openxmlformats.org/spreadsheetml/2006/main" count="38" uniqueCount="38">
  <si>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</si>
  <si>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RAG014</t>
  </si>
  <si>
    <t xml:space="preserve">m²</t>
  </si>
  <si>
    <t xml:space="preserve">Revestimiento de azulejo sobre superficie soporte interior de mortero de cemento u hormigón.</t>
  </si>
  <si>
    <r>
      <rPr>
        <sz val="8.25"/>
        <color rgb="FF000000"/>
        <rFont val="Arial"/>
        <family val="2"/>
      </rPr>
      <t xml:space="preserve">Revestimiento de azulejo con azulejo acabado liso, 20x20 cm, 8 €/m², capacidad de absorción de agua E&gt;10%, resistencia al deslizamiento muy baja, colocado sobre una superficie soporte de mortero de cemento u hormigón, en paramentos interiores, asentado con adhesivo cementoso de uso exclusivo para interiores, Ci color gris, sin junta (separación entre 1,5 y 3 mm); cantoneras de PVC.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</si>
  <si>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</si>
  <si>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</si>
  <si>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</si>
  <si>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</si>
  <si>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</si>
  <si>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</si>
  <si>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</si>
  <si>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mt09mcr021a</t>
  </si>
  <si>
    <t xml:space="preserve">kg</t>
  </si>
  <si>
    <t xml:space="preserve">Adhesivo cementoso de uso exclusivo para interiores, Ci, color gris.</t>
  </si>
  <si>
    <t xml:space="preserve">mt19awa010</t>
  </si>
  <si>
    <t xml:space="preserve">m</t>
  </si>
  <si>
    <t xml:space="preserve">Cantonera de PVC en esquinas alicatadas.</t>
  </si>
  <si>
    <t xml:space="preserve">mt19aba010b800</t>
  </si>
  <si>
    <t xml:space="preserve">m²</t>
  </si>
  <si>
    <t xml:space="preserve">Baldosa cerámica de azulejo liso, 20x20 cm, 8G/m², capacidad de absorción de agua E&gt;10%.</t>
  </si>
  <si>
    <t xml:space="preserve">mt09mcp020bv</t>
  </si>
  <si>
    <t xml:space="preserve">kg</t>
  </si>
  <si>
    <t xml:space="preserve">Mortero de juntas cementoso tipo L, color blanco, para juntas de hasta 3 mm, compuesto por cemento blanco de alta resistencia y aditivos especiales.</t>
  </si>
  <si>
    <t xml:space="preserve">Subtotal materiales:</t>
  </si>
  <si>
    <t xml:space="preserve">Mano de obra</t>
  </si>
  <si>
    <t xml:space="preserve">mo024</t>
  </si>
  <si>
    <t xml:space="preserve">h</t>
  </si>
  <si>
    <t xml:space="preserve">Oficial azulejista.</t>
  </si>
  <si>
    <t xml:space="preserve">mo062</t>
  </si>
  <si>
    <t xml:space="preserve">h</t>
  </si>
  <si>
    <t xml:space="preserve">Medio oficial azulejista.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</si>
  <si>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</si>
  <si>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</si>
  <si>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</si>
  <si>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</si>
  <si>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19.088G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</si>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</sst>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6.29" customWidth="1"/>
    <col min="3" max="3" width="0.85" customWidth="1"/>
    <col min="4" max="4" width="7.65" customWidth="1"/>
    <col min="5" max="5" width="71.40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3</v>
      </c>
      <c r="G10" s="12">
        <v>989</v>
      </c>
      <c r="H10" s="12">
        <f ca="1">ROUND(INDIRECT(ADDRESS(ROW()+(0), COLUMN()+(-2), 1))*INDIRECT(ADDRESS(ROW()+(0), COLUMN()+(-1), 1)), 0)</f>
        <v>2.967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0.5</v>
      </c>
      <c r="G11" s="12">
        <v>11053</v>
      </c>
      <c r="H11" s="12">
        <f ca="1">ROUND(INDIRECT(ADDRESS(ROW()+(0), COLUMN()+(-2), 1))*INDIRECT(ADDRESS(ROW()+(0), COLUMN()+(-1), 1)), 0)</f>
        <v>5.527</v>
      </c>
    </row>
    <row r="12" spans="1:8" ht="24.0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1.05</v>
      </c>
      <c r="G12" s="12">
        <v>54814</v>
      </c>
      <c r="H12" s="12">
        <f ca="1">ROUND(INDIRECT(ADDRESS(ROW()+(0), COLUMN()+(-2), 1))*INDIRECT(ADDRESS(ROW()+(0), COLUMN()+(-1), 1)), 0)</f>
        <v>57.555</v>
      </c>
    </row>
    <row r="13" spans="1:8" ht="24.0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3">
        <v>0.113</v>
      </c>
      <c r="G13" s="14">
        <v>7281</v>
      </c>
      <c r="H13" s="14">
        <f ca="1">ROUND(INDIRECT(ADDRESS(ROW()+(0), COLUMN()+(-2), 1))*INDIRECT(ADDRESS(ROW()+(0), COLUMN()+(-1), 1)), 0)</f>
        <v>823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0)</f>
        <v>66.872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"/>
      <c r="D16" s="10" t="s">
        <v>27</v>
      </c>
      <c r="E16" s="1" t="s">
        <v>28</v>
      </c>
      <c r="F16" s="11">
        <v>0.349</v>
      </c>
      <c r="G16" s="12">
        <v>38914</v>
      </c>
      <c r="H16" s="12">
        <f ca="1">ROUND(INDIRECT(ADDRESS(ROW()+(0), COLUMN()+(-2), 1))*INDIRECT(ADDRESS(ROW()+(0), COLUMN()+(-1), 1)), 0)</f>
        <v>13.581</v>
      </c>
    </row>
    <row r="17" spans="1:8" ht="13.50" thickBot="1" customHeight="1">
      <c r="A17" s="1" t="s">
        <v>29</v>
      </c>
      <c r="B17" s="1"/>
      <c r="C17" s="1"/>
      <c r="D17" s="10" t="s">
        <v>30</v>
      </c>
      <c r="E17" s="1" t="s">
        <v>31</v>
      </c>
      <c r="F17" s="13">
        <v>0.349</v>
      </c>
      <c r="G17" s="14">
        <v>24809</v>
      </c>
      <c r="H17" s="14">
        <f ca="1">ROUND(INDIRECT(ADDRESS(ROW()+(0), COLUMN()+(-2), 1))*INDIRECT(ADDRESS(ROW()+(0), COLUMN()+(-1), 1)), 0)</f>
        <v>8.658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1))), 0)</f>
        <v>22.239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9"/>
      <c r="B20" s="19"/>
      <c r="C20" s="19"/>
      <c r="D20" s="20" t="s">
        <v>34</v>
      </c>
      <c r="E20" s="19" t="s">
        <v>35</v>
      </c>
      <c r="F20" s="13">
        <v>2</v>
      </c>
      <c r="G20" s="14">
        <f ca="1">ROUND(SUM(INDIRECT(ADDRESS(ROW()+(-2), COLUMN()+(1), 1)),INDIRECT(ADDRESS(ROW()+(-6), COLUMN()+(1), 1))), 0)</f>
        <v>89.111</v>
      </c>
      <c r="H20" s="14">
        <f ca="1">ROUND(INDIRECT(ADDRESS(ROW()+(0), COLUMN()+(-2), 1))*INDIRECT(ADDRESS(ROW()+(0), COLUMN()+(-1), 1))/100, 0)</f>
        <v>1.782</v>
      </c>
    </row>
    <row r="21" spans="1:8" ht="13.50" thickBot="1" customHeight="1">
      <c r="A21" s="21" t="s">
        <v>36</v>
      </c>
      <c r="B21" s="21"/>
      <c r="C21" s="21"/>
      <c r="D21" s="22"/>
      <c r="E21" s="23"/>
      <c r="F21" s="24" t="s">
        <v>37</v>
      </c>
      <c r="G21" s="25"/>
      <c r="H21" s="26">
        <f ca="1">ROUND(SUM(INDIRECT(ADDRESS(ROW()+(-1), COLUMN()+(0), 1)),INDIRECT(ADDRESS(ROW()+(-3), COLUMN()+(0), 1)),INDIRECT(ADDRESS(ROW()+(-7), COLUMN()+(0), 1))), 0)</f>
        <v>90.893</v>
      </c>
    </row>
  </sheetData>
  <mergeCells count="23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F14:G14"/>
    <mergeCell ref="A15:C15"/>
    <mergeCell ref="E15:F15"/>
    <mergeCell ref="A16:C16"/>
    <mergeCell ref="A17:C17"/>
    <mergeCell ref="A18:C18"/>
    <mergeCell ref="F18:G18"/>
    <mergeCell ref="A19:C19"/>
    <mergeCell ref="E19:F19"/>
    <mergeCell ref="A20:C20"/>
    <mergeCell ref="A21:E21"/>
    <mergeCell ref="F21:G21"/>
  </mergeCells>
  <pageMargins left="0.147638" right="0.147638" top="0.206693" bottom="0.206693" header="0.0" footer="0.0"/>
  <pageSetup paperSize="9" orientation="portrait"/>
  <rowBreaks count="0" manualBreakCount="0">
    </rowBreaks>
</worksheet>
</file>