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<sst xmlns="http://schemas.openxmlformats.org/spreadsheetml/2006/main" count="64" uniqueCount="64">
  <si>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</si>
  <si>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QAF020</t>
  </si>
  <si>
    <t xml:space="preserve">m</t>
  </si>
  <si>
    <t xml:space="preserve">Encuentro de cubierta plana transitable, no ventilada con paramento vertical. Impermeabilización con membranas prefabricadas asfálticas.</t>
  </si>
  <si>
    <r>
      <rPr>
        <sz val="8.25"/>
        <color rgb="FF000000"/>
        <rFont val="Arial"/>
        <family val="2"/>
      </rPr>
      <t xml:space="preserve">Encuentro de cubierta plana transitable, no ventilada, con solado fijo, tipo convencional con paramento vertical; mediante la realización de un retranqueo perimetral de más de 5 cm con respecto al paramento vertical y de más de 20 cm de altura sobre la protección de la cubierta, relleno con mortero de cemento, confeccionado en obra, dosaje 1:8 colocado sobre la impermeabilización soldada a su vez al soporte y formada por: banda de refuerzo de 50 cm de ancho, realizada a partir de membrana prefabricada de betún modificado con elastómero SBS, de 3,5 mm de espesor, con armadura de fieltro de poliéster no tejido de 160 g/m², de superficie no protegida, totalmente adherida al soporte con soplete, previa imprimación con emulsión asfáltica aniónica con cargas. Remate con banda de terminación de 50 cm de desarrollo con membrana prefabricada de betún modificado con elastómero SBS, de 3,5 mm de espesor, con armadura de fieltro de poliéster no tejido de 160 g/m², de superficie no protegida,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</si>
  <si>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</si>
  <si>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</si>
  <si>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</si>
  <si>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</si>
  <si>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</si>
  <si>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</si>
  <si>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</si>
  <si>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</si>
  <si>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</si>
  <si>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</si>
  <si>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</si>
  <si>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</si>
  <si>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</si>
  <si>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</si>
  <si>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</si>
  <si>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</si>
  <si>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</si>
  <si>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</si>
  <si>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</si>
  <si>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</si>
  <si>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</si>
  <si>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</si>
  <si>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mt18rcr010a300</t>
  </si>
  <si>
    <t xml:space="preserve">m</t>
  </si>
  <si>
    <t xml:space="preserve">Zócalo cerámico de gres rústico, de 7 cm de ancho, 3G/m.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</si>
  <si>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</si>
  <si>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</si>
  <si>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</si>
  <si>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</si>
  <si>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</si>
  <si>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</si>
  <si>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mt08adt010</t>
  </si>
  <si>
    <t xml:space="preserve">kg</t>
  </si>
  <si>
    <t xml:space="preserve">Aditivo hidrófugo para impermeabilización de morteros u hormigones.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</si>
  <si>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</si>
  <si>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</si>
  <si>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</si>
  <si>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</si>
  <si>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</si>
  <si>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</si>
  <si>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</si>
  <si>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</si>
  <si>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</si>
  <si>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</si>
  <si>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</si>
  <si>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</si>
  <si>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</si>
  <si>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mo113</t>
  </si>
  <si>
    <t xml:space="preserve">h</t>
  </si>
  <si>
    <t xml:space="preserve">Ayudante de construcción.</t>
  </si>
  <si>
    <t xml:space="preserve">mo023</t>
  </si>
  <si>
    <t xml:space="preserve">h</t>
  </si>
  <si>
    <t xml:space="preserve">Oficial pisero.</t>
  </si>
  <si>
    <t xml:space="preserve">Subtotal mano de obra:</t>
  </si>
  <si>
    <t xml:space="preserve">Herramientas</t>
  </si>
  <si>
    <t xml:space="preserve">%</t>
  </si>
  <si>
    <t xml:space="preserve">Herramientas</t>
  </si>
  <si>
    <t xml:space="preserve">Coste de mantenimiento decenal: 44.078G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</si>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</sst>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7.15" customWidth="1"/>
    <col min="6" max="6" width="13.77"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v>
      </c>
      <c r="G10" s="12">
        <v>34519</v>
      </c>
      <c r="H10" s="12">
        <f ca="1">ROUND(INDIRECT(ADDRESS(ROW()+(0), COLUMN()+(-2), 1))*INDIRECT(ADDRESS(ROW()+(0), COLUMN()+(-1), 1)), 0)</f>
        <v>5.178</v>
      </c>
    </row>
    <row r="11" spans="1:8" ht="34.50" thickBot="1" customHeight="1">
      <c r="A11" s="1" t="s">
        <v>15</v>
      </c>
      <c r="B11" s="1"/>
      <c r="C11" s="1"/>
      <c r="D11" s="10" t="s">
        <v>16</v>
      </c>
      <c r="E11" s="1" t="s">
        <v>17</v>
      </c>
      <c r="F11" s="11">
        <v>1.025</v>
      </c>
      <c r="G11" s="12">
        <v>72491</v>
      </c>
      <c r="H11" s="12">
        <f ca="1">ROUND(INDIRECT(ADDRESS(ROW()+(0), COLUMN()+(-2), 1))*INDIRECT(ADDRESS(ROW()+(0), COLUMN()+(-1), 1)), 0)</f>
        <v>74.303</v>
      </c>
    </row>
    <row r="12" spans="1:8" ht="13.50" thickBot="1" customHeight="1">
      <c r="A12" s="1" t="s">
        <v>18</v>
      </c>
      <c r="B12" s="1"/>
      <c r="C12" s="1"/>
      <c r="D12" s="10" t="s">
        <v>19</v>
      </c>
      <c r="E12" s="1" t="s">
        <v>20</v>
      </c>
      <c r="F12" s="11">
        <v>0.006</v>
      </c>
      <c r="G12" s="12">
        <v>9276</v>
      </c>
      <c r="H12" s="12">
        <f ca="1">ROUND(INDIRECT(ADDRESS(ROW()+(0), COLUMN()+(-2), 1))*INDIRECT(ADDRESS(ROW()+(0), COLUMN()+(-1), 1)), 0)</f>
        <v>56</v>
      </c>
    </row>
    <row r="13" spans="1:8" ht="13.50" thickBot="1" customHeight="1">
      <c r="A13" s="1" t="s">
        <v>21</v>
      </c>
      <c r="B13" s="1"/>
      <c r="C13" s="1"/>
      <c r="D13" s="10" t="s">
        <v>22</v>
      </c>
      <c r="E13" s="1" t="s">
        <v>23</v>
      </c>
      <c r="F13" s="11">
        <v>0.021</v>
      </c>
      <c r="G13" s="12">
        <v>106727</v>
      </c>
      <c r="H13" s="12">
        <f ca="1">ROUND(INDIRECT(ADDRESS(ROW()+(0), COLUMN()+(-2), 1))*INDIRECT(ADDRESS(ROW()+(0), COLUMN()+(-1), 1)), 0)</f>
        <v>2.241</v>
      </c>
    </row>
    <row r="14" spans="1:8" ht="13.50" thickBot="1" customHeight="1">
      <c r="A14" s="1" t="s">
        <v>24</v>
      </c>
      <c r="B14" s="1"/>
      <c r="C14" s="1"/>
      <c r="D14" s="10" t="s">
        <v>25</v>
      </c>
      <c r="E14" s="1" t="s">
        <v>26</v>
      </c>
      <c r="F14" s="11">
        <v>2.368</v>
      </c>
      <c r="G14" s="12">
        <v>1187</v>
      </c>
      <c r="H14" s="12">
        <f ca="1">ROUND(INDIRECT(ADDRESS(ROW()+(0), COLUMN()+(-2), 1))*INDIRECT(ADDRESS(ROW()+(0), COLUMN()+(-1), 1)), 0)</f>
        <v>2.811</v>
      </c>
    </row>
    <row r="15" spans="1:8" ht="13.50" thickBot="1" customHeight="1">
      <c r="A15" s="1" t="s">
        <v>27</v>
      </c>
      <c r="B15" s="1"/>
      <c r="C15" s="1"/>
      <c r="D15" s="10" t="s">
        <v>28</v>
      </c>
      <c r="E15" s="1" t="s">
        <v>29</v>
      </c>
      <c r="F15" s="11">
        <v>1.05</v>
      </c>
      <c r="G15" s="12">
        <v>24671</v>
      </c>
      <c r="H15" s="12">
        <f ca="1">ROUND(INDIRECT(ADDRESS(ROW()+(0), COLUMN()+(-2), 1))*INDIRECT(ADDRESS(ROW()+(0), COLUMN()+(-1), 1)), 0)</f>
        <v>25.905</v>
      </c>
    </row>
    <row r="16" spans="1:8" ht="13.50" thickBot="1" customHeight="1">
      <c r="A16" s="1" t="s">
        <v>30</v>
      </c>
      <c r="B16" s="1"/>
      <c r="C16" s="1"/>
      <c r="D16" s="10" t="s">
        <v>31</v>
      </c>
      <c r="E16" s="1" t="s">
        <v>32</v>
      </c>
      <c r="F16" s="11">
        <v>0.24</v>
      </c>
      <c r="G16" s="12">
        <v>1802</v>
      </c>
      <c r="H16" s="12">
        <f ca="1">ROUND(INDIRECT(ADDRESS(ROW()+(0), COLUMN()+(-2), 1))*INDIRECT(ADDRESS(ROW()+(0), COLUMN()+(-1), 1)), 0)</f>
        <v>432</v>
      </c>
    </row>
    <row r="17" spans="1:8" ht="76.50" thickBot="1" customHeight="1">
      <c r="A17" s="1" t="s">
        <v>33</v>
      </c>
      <c r="B17" s="1"/>
      <c r="C17" s="1"/>
      <c r="D17" s="10" t="s">
        <v>34</v>
      </c>
      <c r="E17" s="1" t="s">
        <v>35</v>
      </c>
      <c r="F17" s="11">
        <v>0.01</v>
      </c>
      <c r="G17" s="12">
        <v>7490</v>
      </c>
      <c r="H17" s="12">
        <f ca="1">ROUND(INDIRECT(ADDRESS(ROW()+(0), COLUMN()+(-2), 1))*INDIRECT(ADDRESS(ROW()+(0), COLUMN()+(-1), 1)), 0)</f>
        <v>75</v>
      </c>
    </row>
    <row r="18" spans="1:8" ht="13.50" thickBot="1" customHeight="1">
      <c r="A18" s="1" t="s">
        <v>36</v>
      </c>
      <c r="B18" s="1"/>
      <c r="C18" s="1"/>
      <c r="D18" s="10" t="s">
        <v>37</v>
      </c>
      <c r="E18" s="1" t="s">
        <v>38</v>
      </c>
      <c r="F18" s="13">
        <v>0.09</v>
      </c>
      <c r="G18" s="14">
        <v>7421</v>
      </c>
      <c r="H18" s="14">
        <f ca="1">ROUND(INDIRECT(ADDRESS(ROW()+(0), COLUMN()+(-2), 1))*INDIRECT(ADDRESS(ROW()+(0), COLUMN()+(-1), 1)), 0)</f>
        <v>668</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0)</f>
        <v>111.669</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0.018</v>
      </c>
      <c r="G21" s="14">
        <v>19690</v>
      </c>
      <c r="H21" s="14">
        <f ca="1">ROUND(INDIRECT(ADDRESS(ROW()+(0), COLUMN()+(-2), 1))*INDIRECT(ADDRESS(ROW()+(0), COLUMN()+(-1), 1)), 0)</f>
        <v>354</v>
      </c>
    </row>
    <row r="22" spans="1:8" ht="13.50" thickBot="1" customHeight="1">
      <c r="A22" s="15"/>
      <c r="B22" s="15"/>
      <c r="C22" s="15"/>
      <c r="D22" s="15"/>
      <c r="E22" s="15"/>
      <c r="F22" s="9" t="s">
        <v>44</v>
      </c>
      <c r="G22" s="9"/>
      <c r="H22" s="17">
        <f ca="1">ROUND(SUM(INDIRECT(ADDRESS(ROW()+(-1), COLUMN()+(0), 1))), 0)</f>
        <v>354</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0.206</v>
      </c>
      <c r="G24" s="12">
        <v>68611</v>
      </c>
      <c r="H24" s="12">
        <f ca="1">ROUND(INDIRECT(ADDRESS(ROW()+(0), COLUMN()+(-2), 1))*INDIRECT(ADDRESS(ROW()+(0), COLUMN()+(-1), 1)), 0)</f>
        <v>14.134</v>
      </c>
    </row>
    <row r="25" spans="1:8" ht="13.50" thickBot="1" customHeight="1">
      <c r="A25" s="1" t="s">
        <v>49</v>
      </c>
      <c r="B25" s="1"/>
      <c r="C25" s="1"/>
      <c r="D25" s="10" t="s">
        <v>50</v>
      </c>
      <c r="E25" s="1" t="s">
        <v>51</v>
      </c>
      <c r="F25" s="11">
        <v>0.206</v>
      </c>
      <c r="G25" s="12">
        <v>43989</v>
      </c>
      <c r="H25" s="12">
        <f ca="1">ROUND(INDIRECT(ADDRESS(ROW()+(0), COLUMN()+(-2), 1))*INDIRECT(ADDRESS(ROW()+(0), COLUMN()+(-1), 1)), 0)</f>
        <v>9.062</v>
      </c>
    </row>
    <row r="26" spans="1:8" ht="13.50" thickBot="1" customHeight="1">
      <c r="A26" s="1" t="s">
        <v>52</v>
      </c>
      <c r="B26" s="1"/>
      <c r="C26" s="1"/>
      <c r="D26" s="10" t="s">
        <v>53</v>
      </c>
      <c r="E26" s="1" t="s">
        <v>54</v>
      </c>
      <c r="F26" s="11">
        <v>0.108</v>
      </c>
      <c r="G26" s="12">
        <v>42327</v>
      </c>
      <c r="H26" s="12">
        <f ca="1">ROUND(INDIRECT(ADDRESS(ROW()+(0), COLUMN()+(-2), 1))*INDIRECT(ADDRESS(ROW()+(0), COLUMN()+(-1), 1)), 0)</f>
        <v>4.571</v>
      </c>
    </row>
    <row r="27" spans="1:8" ht="13.50" thickBot="1" customHeight="1">
      <c r="A27" s="1" t="s">
        <v>55</v>
      </c>
      <c r="B27" s="1"/>
      <c r="C27" s="1"/>
      <c r="D27" s="10" t="s">
        <v>56</v>
      </c>
      <c r="E27" s="1" t="s">
        <v>57</v>
      </c>
      <c r="F27" s="13">
        <v>0.212</v>
      </c>
      <c r="G27" s="14">
        <v>68611</v>
      </c>
      <c r="H27" s="14">
        <f ca="1">ROUND(INDIRECT(ADDRESS(ROW()+(0), COLUMN()+(-2), 1))*INDIRECT(ADDRESS(ROW()+(0), COLUMN()+(-1), 1)), 0)</f>
        <v>14.545</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0)</f>
        <v>42.312</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2</v>
      </c>
      <c r="G30" s="14">
        <f ca="1">ROUND(SUM(INDIRECT(ADDRESS(ROW()+(-2), COLUMN()+(1), 1)),INDIRECT(ADDRESS(ROW()+(-8), COLUMN()+(1), 1)),INDIRECT(ADDRESS(ROW()+(-11), COLUMN()+(1), 1))), 0)</f>
        <v>154.335</v>
      </c>
      <c r="H30" s="14">
        <f ca="1">ROUND(INDIRECT(ADDRESS(ROW()+(0), COLUMN()+(-2), 1))*INDIRECT(ADDRESS(ROW()+(0), COLUMN()+(-1), 1))/100, 0)</f>
        <v>3.087</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1)),INDIRECT(ADDRESS(ROW()+(-12), COLUMN()+(0), 1))), 0)</f>
        <v>157.422</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