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<sst xmlns="http://schemas.openxmlformats.org/spreadsheetml/2006/main" count="91" uniqueCount="91">
  <si>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</si>
  <si>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QAD032</t>
  </si>
  <si>
    <t xml:space="preserve">m²</t>
  </si>
  <si>
    <t xml:space="preserve">Cubierta plana no transitable, no ventilada, ajardinada. Impermeabilización con láminas de PVC.</t>
  </si>
  <si>
    <r>
      <rPr>
        <sz val="8.25"/>
        <color rgb="FF000000"/>
        <rFont val="Arial"/>
        <family val="2"/>
      </rPr>
      <t xml:space="preserve">Cubierta plana no transitable, no ventilada, ajardinada intensiva, tipo invertida, pendiente del 1% al 5%. FORMACIÓN DE PENDIENTES: mediante encintado de limatesas, limahoyas y juntas con fajas fajas fajas fajas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dosaje 1:6 de 4 cm de espesor, acabado fratasado; CAPA SEPARADORA BAJO IMPERMEABILIZACIÓN: geotextil no tejido compuesto por fibras de poliéster unidas por agujeteado, (300 g/m²); IMPERMEABILIZACIÓN: tipo monocapa, no adherida, formada por una colchoneta impermeabilizante prefabricada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</si>
  <si>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</si>
  <si>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</si>
  <si>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</si>
  <si>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</si>
  <si>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</si>
  <si>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</si>
  <si>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</si>
  <si>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</si>
  <si>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</si>
  <si>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</si>
  <si>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mt01arl030aa</t>
  </si>
  <si>
    <t xml:space="preserve">m³</t>
  </si>
  <si>
    <t xml:space="preserve">Arcilla expandida, suministrada en bolsas.</t>
  </si>
  <si>
    <t xml:space="preserve">mt09lec020b</t>
  </si>
  <si>
    <t xml:space="preserve">m³</t>
  </si>
  <si>
    <t xml:space="preserve">Lechada de cemento 1/3 CEM II/B-P 32,5 N.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</si>
  <si>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</si>
  <si>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</si>
  <si>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</si>
  <si>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</si>
  <si>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</si>
  <si>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</si>
  <si>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</si>
  <si>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</si>
  <si>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</si>
  <si>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</si>
  <si>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</si>
  <si>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</si>
  <si>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</si>
  <si>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</si>
  <si>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ISO 13433 inferior a 15 mm, resistencia CBR a punzonamiento 0,8 kN y una masa superficial de 300 g/m².</t>
  </si>
  <si>
    <t xml:space="preserve">mt15dan010c</t>
  </si>
  <si>
    <t xml:space="preserve">m²</t>
  </si>
  <si>
    <t xml:space="preserve">Manta impermeabilizante prefabricada flexible de PVC-P, (fv), de 1,2 mm de espesor, con armadura de velo de fibra de vidrio, y con resistencia a la intemperie.</t>
  </si>
  <si>
    <t xml:space="preserve">mt15dan020b</t>
  </si>
  <si>
    <t xml:space="preserve">m</t>
  </si>
  <si>
    <t xml:space="preserve">Perfil colaminado de chapa de acero y PVC-P, plano, para remate de impermeabilización en los extremos de las mantas prefabricadas de PVC-P y en encuentros con elementos verticales.</t>
  </si>
  <si>
    <t xml:space="preserve">mt16pxa010ab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</si>
  <si>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</si>
  <si>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0,034 W/(mK), Euroclase E de reacción al fuego, con código de designación XPS-EN 13164-T1-CS(10/Y)300-DLT(2)5-DS(70,90)-WL(T)0,7-FTCI1.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</si>
  <si>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</si>
  <si>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</si>
  <si>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</si>
  <si>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</si>
  <si>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</si>
  <si>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</si>
  <si>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</si>
  <si>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</si>
  <si>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</si>
  <si>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</si>
  <si>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</si>
  <si>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</si>
  <si>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</si>
  <si>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</si>
  <si>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</si>
  <si>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</si>
  <si>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</si>
  <si>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</si>
  <si>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</si>
  <si>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</si>
  <si>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</si>
  <si>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</si>
  <si>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</si>
  <si>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</si>
  <si>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</si>
  <si>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</si>
  <si>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</si>
  <si>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</si>
  <si>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</si>
  <si>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</si>
  <si>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</si>
  <si>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</si>
  <si>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</si>
  <si>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</si>
  <si>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</si>
  <si>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</si>
  <si>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</si>
  <si>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</si>
  <si>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</si>
  <si>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</si>
  <si>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</si>
  <si>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</si>
  <si>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</si>
  <si>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</si>
  <si>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243.563G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</si>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</sst>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8.51" customWidth="1"/>
    <col min="6" max="6" width="13.94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729</v>
      </c>
      <c r="H10" s="12">
        <f ca="1">ROUND(INDIRECT(ADDRESS(ROW()+(0), COLUMN()+(-2), 1))*INDIRECT(ADDRESS(ROW()+(0), COLUMN()+(-1), 1)), 0)</f>
        <v>2.187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712202</v>
      </c>
      <c r="H11" s="12">
        <f ca="1">ROUND(INDIRECT(ADDRESS(ROW()+(0), COLUMN()+(-2), 1))*INDIRECT(ADDRESS(ROW()+(0), COLUMN()+(-1), 1)), 0)</f>
        <v>71.22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472400</v>
      </c>
      <c r="H12" s="12">
        <f ca="1">ROUND(INDIRECT(ADDRESS(ROW()+(0), COLUMN()+(-2), 1))*INDIRECT(ADDRESS(ROW()+(0), COLUMN()+(-1), 1)), 0)</f>
        <v>4.724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11221</v>
      </c>
      <c r="H13" s="12">
        <f ca="1">ROUND(INDIRECT(ADDRESS(ROW()+(0), COLUMN()+(-2), 1))*INDIRECT(ADDRESS(ROW()+(0), COLUMN()+(-1), 1)), 0)</f>
        <v>112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8212</v>
      </c>
      <c r="H14" s="12">
        <f ca="1">ROUND(INDIRECT(ADDRESS(ROW()+(0), COLUMN()+(-2), 1))*INDIRECT(ADDRESS(ROW()+(0), COLUMN()+(-1), 1)), 0)</f>
        <v>66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94349</v>
      </c>
      <c r="H15" s="12">
        <f ca="1">ROUND(INDIRECT(ADDRESS(ROW()+(0), COLUMN()+(-2), 1))*INDIRECT(ADDRESS(ROW()+(0), COLUMN()+(-1), 1)), 0)</f>
        <v>6.133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1051</v>
      </c>
      <c r="H16" s="12">
        <f ca="1">ROUND(INDIRECT(ADDRESS(ROW()+(0), COLUMN()+(-2), 1))*INDIRECT(ADDRESS(ROW()+(0), COLUMN()+(-1), 1)), 0)</f>
        <v>10.51</v>
      </c>
    </row>
    <row r="17" spans="1:8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2.1</v>
      </c>
      <c r="G17" s="12">
        <v>8204</v>
      </c>
      <c r="H17" s="12">
        <f ca="1">ROUND(INDIRECT(ADDRESS(ROW()+(0), COLUMN()+(-2), 1))*INDIRECT(ADDRESS(ROW()+(0), COLUMN()+(-1), 1)), 0)</f>
        <v>17.228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61162</v>
      </c>
      <c r="H18" s="12">
        <f ca="1">ROUND(INDIRECT(ADDRESS(ROW()+(0), COLUMN()+(-2), 1))*INDIRECT(ADDRESS(ROW()+(0), COLUMN()+(-1), 1)), 0)</f>
        <v>64.22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0.4</v>
      </c>
      <c r="G19" s="12">
        <v>23474</v>
      </c>
      <c r="H19" s="12">
        <f ca="1">ROUND(INDIRECT(ADDRESS(ROW()+(0), COLUMN()+(-2), 1))*INDIRECT(ADDRESS(ROW()+(0), COLUMN()+(-1), 1)), 0)</f>
        <v>9.39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23451</v>
      </c>
      <c r="H20" s="12">
        <f ca="1">ROUND(INDIRECT(ADDRESS(ROW()+(0), COLUMN()+(-2), 1))*INDIRECT(ADDRESS(ROW()+(0), COLUMN()+(-1), 1)), 0)</f>
        <v>24.624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3736</v>
      </c>
      <c r="H21" s="12">
        <f ca="1">ROUND(INDIRECT(ADDRESS(ROW()+(0), COLUMN()+(-2), 1))*INDIRECT(ADDRESS(ROW()+(0), COLUMN()+(-1), 1)), 0)</f>
        <v>3.923</v>
      </c>
    </row>
    <row r="22" spans="1:8" ht="45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20062</v>
      </c>
      <c r="H22" s="12">
        <f ca="1">ROUND(INDIRECT(ADDRESS(ROW()+(0), COLUMN()+(-2), 1))*INDIRECT(ADDRESS(ROW()+(0), COLUMN()+(-1), 1)), 0)</f>
        <v>21.065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0.25</v>
      </c>
      <c r="G23" s="14">
        <v>43296</v>
      </c>
      <c r="H23" s="14">
        <f ca="1">ROUND(INDIRECT(ADDRESS(ROW()+(0), COLUMN()+(-2), 1))*INDIRECT(ADDRESS(ROW()+(0), COLUMN()+(-1), 1)), 0)</f>
        <v>10.824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0)</f>
        <v>246.226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0.028</v>
      </c>
      <c r="G26" s="14">
        <v>7895</v>
      </c>
      <c r="H26" s="14">
        <f ca="1">ROUND(INDIRECT(ADDRESS(ROW()+(0), COLUMN()+(-2), 1))*INDIRECT(ADDRESS(ROW()+(0), COLUMN()+(-1), 1)), 0)</f>
        <v>221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0)</f>
        <v>221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0.104</v>
      </c>
      <c r="G29" s="12">
        <v>38914</v>
      </c>
      <c r="H29" s="12">
        <f ca="1">ROUND(INDIRECT(ADDRESS(ROW()+(0), COLUMN()+(-2), 1))*INDIRECT(ADDRESS(ROW()+(0), COLUMN()+(-1), 1)), 0)</f>
        <v>4.047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0.476</v>
      </c>
      <c r="G30" s="12">
        <v>23803</v>
      </c>
      <c r="H30" s="12">
        <f ca="1">ROUND(INDIRECT(ADDRESS(ROW()+(0), COLUMN()+(-2), 1))*INDIRECT(ADDRESS(ROW()+(0), COLUMN()+(-1), 1)), 0)</f>
        <v>11.33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0.232</v>
      </c>
      <c r="G31" s="12">
        <v>38914</v>
      </c>
      <c r="H31" s="12">
        <f ca="1">ROUND(INDIRECT(ADDRESS(ROW()+(0), COLUMN()+(-2), 1))*INDIRECT(ADDRESS(ROW()+(0), COLUMN()+(-1), 1)), 0)</f>
        <v>9.028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0.232</v>
      </c>
      <c r="G32" s="12">
        <v>24809</v>
      </c>
      <c r="H32" s="12">
        <f ca="1">ROUND(INDIRECT(ADDRESS(ROW()+(0), COLUMN()+(-2), 1))*INDIRECT(ADDRESS(ROW()+(0), COLUMN()+(-1), 1)), 0)</f>
        <v>5.756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0.058</v>
      </c>
      <c r="G33" s="12">
        <v>40067</v>
      </c>
      <c r="H33" s="12">
        <f ca="1">ROUND(INDIRECT(ADDRESS(ROW()+(0), COLUMN()+(-2), 1))*INDIRECT(ADDRESS(ROW()+(0), COLUMN()+(-1), 1)), 0)</f>
        <v>2.324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0.058</v>
      </c>
      <c r="G34" s="12">
        <v>24809</v>
      </c>
      <c r="H34" s="12">
        <f ca="1">ROUND(INDIRECT(ADDRESS(ROW()+(0), COLUMN()+(-2), 1))*INDIRECT(ADDRESS(ROW()+(0), COLUMN()+(-1), 1)), 0)</f>
        <v>1.439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0.139</v>
      </c>
      <c r="G35" s="12">
        <v>38914</v>
      </c>
      <c r="H35" s="12">
        <f ca="1">ROUND(INDIRECT(ADDRESS(ROW()+(0), COLUMN()+(-2), 1))*INDIRECT(ADDRESS(ROW()+(0), COLUMN()+(-1), 1)), 0)</f>
        <v>5.409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3">
        <v>0.139</v>
      </c>
      <c r="G36" s="14">
        <v>23803</v>
      </c>
      <c r="H36" s="14">
        <f ca="1">ROUND(INDIRECT(ADDRESS(ROW()+(0), COLUMN()+(-2), 1))*INDIRECT(ADDRESS(ROW()+(0), COLUMN()+(-1), 1)), 0)</f>
        <v>3.309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42.642</v>
      </c>
    </row>
    <row r="38" spans="1:8" ht="13.50" thickBot="1" customHeight="1">
      <c r="A38" s="15">
        <v>4</v>
      </c>
      <c r="B38" s="15"/>
      <c r="C38" s="15"/>
      <c r="D38" s="15"/>
      <c r="E38" s="18" t="s">
        <v>86</v>
      </c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20"/>
      <c r="E39" s="19" t="s">
        <v>88</v>
      </c>
      <c r="F39" s="13">
        <v>2</v>
      </c>
      <c r="G39" s="14">
        <f ca="1">ROUND(SUM(INDIRECT(ADDRESS(ROW()+(-2), COLUMN()+(1), 1)),INDIRECT(ADDRESS(ROW()+(-12), COLUMN()+(1), 1)),INDIRECT(ADDRESS(ROW()+(-15), COLUMN()+(1), 1))), 0)</f>
        <v>289.089</v>
      </c>
      <c r="H39" s="14">
        <f ca="1">ROUND(INDIRECT(ADDRESS(ROW()+(0), COLUMN()+(-2), 1))*INDIRECT(ADDRESS(ROW()+(0), COLUMN()+(-1), 1))/100, 0)</f>
        <v>5.782</v>
      </c>
    </row>
    <row r="40" spans="1:8" ht="13.50" thickBot="1" customHeight="1">
      <c r="A40" s="21" t="s">
        <v>89</v>
      </c>
      <c r="B40" s="21"/>
      <c r="C40" s="22"/>
      <c r="D40" s="22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0)</f>
        <v>294.871</v>
      </c>
    </row>
  </sheetData>
  <mergeCells count="7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F37:G37"/>
    <mergeCell ref="A38:B38"/>
    <mergeCell ref="C38:D38"/>
    <mergeCell ref="E38:F38"/>
    <mergeCell ref="A39:B39"/>
    <mergeCell ref="C39:D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