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<sst xmlns="http://schemas.openxmlformats.org/spreadsheetml/2006/main" count="97" uniqueCount="97">
  <si>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</si>
  <si>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QAD020</t>
  </si>
  <si>
    <t xml:space="preserve">m²</t>
  </si>
  <si>
    <t xml:space="preserve">Cubierta plana transitable, no ventilada, con solado fijo, tipo invertida, para uso deportivo. Impermeabilización con membranas prefabricadas asfálticas, tipo monocapa.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</si>
  <si>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fajas fajas fajas fajas fajas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dosaje 1:6 de 4 cm de espesor, acabado fratasado; IMPERMEABILIZACIÓN: tipo monocapa, adherida, formada por membrana prefabricada de betún modificado con elastómero SBS, de 3,5 mm de espesor,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fck 250, HA-25/B/19/IIa de 10 cm de espesor, reforzado con armadura secundaria de distribución ensamblada "in situ" Ø6 c/15 - Ø6 c/15 de acero AP 500, con varillas conformadas longitudinales de 6 mm de diámetro cada 15 cm y varillas conformadas transversales de 6 mm de diámetro cada 15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</si>
  <si>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</si>
  <si>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</si>
  <si>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</si>
  <si>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</si>
  <si>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</si>
  <si>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</si>
  <si>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</si>
  <si>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</si>
  <si>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</si>
  <si>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</si>
  <si>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</si>
  <si>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</si>
  <si>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bolsas.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</si>
  <si>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</si>
  <si>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</si>
  <si>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</si>
  <si>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</si>
  <si>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</si>
  <si>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</si>
  <si>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</si>
  <si>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</si>
  <si>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</si>
  <si>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</si>
  <si>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</si>
  <si>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</si>
  <si>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</si>
  <si>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</si>
  <si>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</si>
  <si>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mt14lba010g</t>
  </si>
  <si>
    <t xml:space="preserve">m²</t>
  </si>
  <si>
    <t xml:space="preserve">Membrana prefabricada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</si>
  <si>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</si>
  <si>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</si>
  <si>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</si>
  <si>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</si>
  <si>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</si>
  <si>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</si>
  <si>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</si>
  <si>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</si>
  <si>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</si>
  <si>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</si>
  <si>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</si>
  <si>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</si>
  <si>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</si>
  <si>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</si>
  <si>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</si>
  <si>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mt07ame141bbq1</t>
  </si>
  <si>
    <t xml:space="preserve">m²</t>
  </si>
  <si>
    <t xml:space="preserve">Armadura secundaria de distribución ensamblada "in situ" ø 6 c/15 - ø 6 c/15 de acero AP 500, según NP 4007 99, con varillas conformadas longitudinales de 6 mm de diámetro cada 15 cm y varillas conformadas transversales de 6 mm de diámetro cada 15 cm.</t>
  </si>
  <si>
    <t xml:space="preserve">mt10haf130igqg</t>
  </si>
  <si>
    <t xml:space="preserve">m³</t>
  </si>
  <si>
    <t xml:space="preserve">Hormigón fck 250, tipo HA-25/B/19/IIa según EHE-08, elaborado en planta.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</si>
  <si>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</si>
  <si>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</si>
  <si>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</si>
  <si>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</si>
  <si>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</si>
  <si>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</si>
  <si>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</si>
  <si>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</si>
  <si>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</si>
  <si>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</si>
  <si>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</si>
  <si>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</si>
  <si>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</si>
  <si>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</si>
  <si>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</si>
  <si>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</si>
  <si>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</si>
  <si>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</si>
  <si>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</si>
  <si>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</si>
  <si>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</si>
  <si>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</si>
  <si>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</si>
  <si>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</si>
  <si>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</si>
  <si>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</si>
  <si>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</si>
  <si>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</si>
  <si>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</si>
  <si>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</si>
  <si>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</si>
  <si>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</si>
  <si>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</si>
  <si>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</si>
  <si>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</si>
  <si>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</si>
  <si>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</si>
  <si>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</si>
  <si>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191.436G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</si>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</sst>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.65" customWidth="1"/>
    <col min="5" max="5" width="105.06" customWidth="1"/>
    <col min="6" max="6" width="207.06" customWidth="1"/>
    <col min="7" max="7" width="13.94" customWidth="1"/>
    <col min="8" max="8" width="14.96" customWidth="1"/>
    <col min="9" max="9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202.5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1798</v>
      </c>
      <c r="I10" s="12">
        <f ca="1">ROUND(INDIRECT(ADDRESS(ROW()+(0), COLUMN()+(-2), 1))*INDIRECT(ADDRESS(ROW()+(0), COLUMN()+(-1), 1)), 0)</f>
        <v>5.394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851960</v>
      </c>
      <c r="I11" s="12">
        <f ca="1">ROUND(INDIRECT(ADDRESS(ROW()+(0), COLUMN()+(-2), 1))*INDIRECT(ADDRESS(ROW()+(0), COLUMN()+(-1), 1)), 0)</f>
        <v>85.196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576115</v>
      </c>
      <c r="I12" s="12">
        <f ca="1">ROUND(INDIRECT(ADDRESS(ROW()+(0), COLUMN()+(-2), 1))*INDIRECT(ADDRESS(ROW()+(0), COLUMN()+(-1), 1)), 0)</f>
        <v>5.761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13794</v>
      </c>
      <c r="I13" s="12">
        <f ca="1">ROUND(INDIRECT(ADDRESS(ROW()+(0), COLUMN()+(-2), 1))*INDIRECT(ADDRESS(ROW()+(0), COLUMN()+(-1), 1)), 0)</f>
        <v>138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0.008</v>
      </c>
      <c r="H14" s="12">
        <v>9226</v>
      </c>
      <c r="I14" s="12">
        <f ca="1">ROUND(INDIRECT(ADDRESS(ROW()+(0), COLUMN()+(-2), 1))*INDIRECT(ADDRESS(ROW()+(0), COLUMN()+(-1), 1)), 0)</f>
        <v>74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0.065</v>
      </c>
      <c r="H15" s="12">
        <v>106133</v>
      </c>
      <c r="I15" s="12">
        <f ca="1">ROUND(INDIRECT(ADDRESS(ROW()+(0), COLUMN()+(-2), 1))*INDIRECT(ADDRESS(ROW()+(0), COLUMN()+(-1), 1)), 0)</f>
        <v>6.899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10</v>
      </c>
      <c r="H16" s="12">
        <v>1181</v>
      </c>
      <c r="I16" s="12">
        <f ca="1">ROUND(INDIRECT(ADDRESS(ROW()+(0), COLUMN()+(-2), 1))*INDIRECT(ADDRESS(ROW()+(0), COLUMN()+(-1), 1)), 0)</f>
        <v>11.81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71294</v>
      </c>
      <c r="I17" s="12">
        <f ca="1">ROUND(INDIRECT(ADDRESS(ROW()+(0), COLUMN()+(-2), 1))*INDIRECT(ADDRESS(ROW()+(0), COLUMN()+(-1), 1)), 0)</f>
        <v>78.423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0.3</v>
      </c>
      <c r="H18" s="12">
        <v>33950</v>
      </c>
      <c r="I18" s="12">
        <f ca="1">ROUND(INDIRECT(ADDRESS(ROW()+(0), COLUMN()+(-2), 1))*INDIRECT(ADDRESS(ROW()+(0), COLUMN()+(-1), 1)), 0)</f>
        <v>10.185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2.1</v>
      </c>
      <c r="H19" s="12">
        <v>6990</v>
      </c>
      <c r="I19" s="12">
        <f ca="1">ROUND(INDIRECT(ADDRESS(ROW()+(0), COLUMN()+(-2), 1))*INDIRECT(ADDRESS(ROW()+(0), COLUMN()+(-1), 1)), 0)</f>
        <v>14.679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2">
        <v>80849</v>
      </c>
      <c r="I20" s="12">
        <f ca="1">ROUND(INDIRECT(ADDRESS(ROW()+(0), COLUMN()+(-2), 1))*INDIRECT(ADDRESS(ROW()+(0), COLUMN()+(-1), 1)), 0)</f>
        <v>84.891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0.04</v>
      </c>
      <c r="H21" s="12">
        <v>682026</v>
      </c>
      <c r="I21" s="12">
        <f ca="1">ROUND(INDIRECT(ADDRESS(ROW()+(0), COLUMN()+(-2), 1))*INDIRECT(ADDRESS(ROW()+(0), COLUMN()+(-1), 1)), 0)</f>
        <v>27.281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1.05</v>
      </c>
      <c r="H22" s="12">
        <v>9586</v>
      </c>
      <c r="I22" s="12">
        <f ca="1">ROUND(INDIRECT(ADDRESS(ROW()+(0), COLUMN()+(-2), 1))*INDIRECT(ADDRESS(ROW()+(0), COLUMN()+(-1), 1)), 0)</f>
        <v>10.065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1.1</v>
      </c>
      <c r="H23" s="12">
        <v>18396</v>
      </c>
      <c r="I23" s="12">
        <f ca="1">ROUND(INDIRECT(ADDRESS(ROW()+(0), COLUMN()+(-2), 1))*INDIRECT(ADDRESS(ROW()+(0), COLUMN()+(-1), 1)), 0)</f>
        <v>20.236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0.1</v>
      </c>
      <c r="H24" s="12">
        <v>869205</v>
      </c>
      <c r="I24" s="12">
        <f ca="1">ROUND(INDIRECT(ADDRESS(ROW()+(0), COLUMN()+(-2), 1))*INDIRECT(ADDRESS(ROW()+(0), COLUMN()+(-1), 1)), 0)</f>
        <v>86.921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0.8</v>
      </c>
      <c r="H25" s="12">
        <v>35700</v>
      </c>
      <c r="I25" s="12">
        <f ca="1">ROUND(INDIRECT(ADDRESS(ROW()+(0), COLUMN()+(-2), 1))*INDIRECT(ADDRESS(ROW()+(0), COLUMN()+(-1), 1)), 0)</f>
        <v>28.56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0.8</v>
      </c>
      <c r="H26" s="12">
        <v>116981</v>
      </c>
      <c r="I26" s="12">
        <f ca="1">ROUND(INDIRECT(ADDRESS(ROW()+(0), COLUMN()+(-2), 1))*INDIRECT(ADDRESS(ROW()+(0), COLUMN()+(-1), 1)), 0)</f>
        <v>93.585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0.2</v>
      </c>
      <c r="H27" s="14">
        <v>126493</v>
      </c>
      <c r="I27" s="14">
        <f ca="1">ROUND(INDIRECT(ADDRESS(ROW()+(0), COLUMN()+(-2), 1))*INDIRECT(ADDRESS(ROW()+(0), COLUMN()+(-1), 1)), 0)</f>
        <v>25.299</v>
      </c>
    </row>
    <row r="28" spans="1:9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0)</f>
        <v>595.397</v>
      </c>
    </row>
    <row r="29" spans="1:9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5"/>
      <c r="I29" s="15"/>
    </row>
    <row r="30" spans="1:9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0.033</v>
      </c>
      <c r="H30" s="14">
        <v>19436</v>
      </c>
      <c r="I30" s="14">
        <f ca="1">ROUND(INDIRECT(ADDRESS(ROW()+(0), COLUMN()+(-2), 1))*INDIRECT(ADDRESS(ROW()+(0), COLUMN()+(-1), 1)), 0)</f>
        <v>641</v>
      </c>
    </row>
    <row r="31" spans="1:9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17">
        <f ca="1">ROUND(SUM(INDIRECT(ADDRESS(ROW()+(-1), COLUMN()+(0), 1))), 0)</f>
        <v>641</v>
      </c>
    </row>
    <row r="32" spans="1:9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5"/>
      <c r="I32" s="15"/>
    </row>
    <row r="33" spans="1:9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"/>
      <c r="G33" s="11">
        <v>0.593</v>
      </c>
      <c r="H33" s="12">
        <v>66739</v>
      </c>
      <c r="I33" s="12">
        <f ca="1">ROUND(INDIRECT(ADDRESS(ROW()+(0), COLUMN()+(-2), 1))*INDIRECT(ADDRESS(ROW()+(0), COLUMN()+(-1), 1)), 0)</f>
        <v>39.576</v>
      </c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1.188</v>
      </c>
      <c r="H34" s="12">
        <v>41173</v>
      </c>
      <c r="I34" s="12">
        <f ca="1">ROUND(INDIRECT(ADDRESS(ROW()+(0), COLUMN()+(-2), 1))*INDIRECT(ADDRESS(ROW()+(0), COLUMN()+(-1), 1)), 0)</f>
        <v>48.913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0.183</v>
      </c>
      <c r="H35" s="12">
        <v>66739</v>
      </c>
      <c r="I35" s="12">
        <f ca="1">ROUND(INDIRECT(ADDRESS(ROW()+(0), COLUMN()+(-2), 1))*INDIRECT(ADDRESS(ROW()+(0), COLUMN()+(-1), 1)), 0)</f>
        <v>12.213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0.183</v>
      </c>
      <c r="H36" s="12">
        <v>42789</v>
      </c>
      <c r="I36" s="12">
        <f ca="1">ROUND(INDIRECT(ADDRESS(ROW()+(0), COLUMN()+(-2), 1))*INDIRECT(ADDRESS(ROW()+(0), COLUMN()+(-1), 1)), 0)</f>
        <v>7.83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0.057</v>
      </c>
      <c r="H37" s="12">
        <v>68579</v>
      </c>
      <c r="I37" s="12">
        <f ca="1">ROUND(INDIRECT(ADDRESS(ROW()+(0), COLUMN()+(-2), 1))*INDIRECT(ADDRESS(ROW()+(0), COLUMN()+(-1), 1)), 0)</f>
        <v>3.909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3">
        <v>0.057</v>
      </c>
      <c r="H38" s="14">
        <v>42789</v>
      </c>
      <c r="I38" s="14">
        <f ca="1">ROUND(INDIRECT(ADDRESS(ROW()+(0), COLUMN()+(-2), 1))*INDIRECT(ADDRESS(ROW()+(0), COLUMN()+(-1), 1)), 0)</f>
        <v>2.439</v>
      </c>
    </row>
    <row r="39" spans="1:9" ht="13.50" thickBot="1" customHeight="1">
      <c r="A39" s="15"/>
      <c r="B39" s="15"/>
      <c r="C39" s="15"/>
      <c r="D39" s="15"/>
      <c r="E39" s="15"/>
      <c r="F39" s="15"/>
      <c r="G39" s="9" t="s">
        <v>91</v>
      </c>
      <c r="H39" s="9"/>
      <c r="I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114.88</v>
      </c>
    </row>
    <row r="40" spans="1:9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8"/>
      <c r="H40" s="15"/>
      <c r="I40" s="15"/>
    </row>
    <row r="41" spans="1:9" ht="13.50" thickBot="1" customHeight="1">
      <c r="A41" s="19"/>
      <c r="B41" s="19"/>
      <c r="C41" s="19"/>
      <c r="D41" s="20" t="s">
        <v>93</v>
      </c>
      <c r="E41" s="19" t="s">
        <v>94</v>
      </c>
      <c r="F41" s="19"/>
      <c r="G41" s="13">
        <v>2</v>
      </c>
      <c r="H41" s="14">
        <f ca="1">ROUND(SUM(INDIRECT(ADDRESS(ROW()+(-2), COLUMN()+(1), 1)),INDIRECT(ADDRESS(ROW()+(-10), COLUMN()+(1), 1)),INDIRECT(ADDRESS(ROW()+(-13), COLUMN()+(1), 1))), 0)</f>
        <v>710.918</v>
      </c>
      <c r="I41" s="14">
        <f ca="1">ROUND(INDIRECT(ADDRESS(ROW()+(0), COLUMN()+(-2), 1))*INDIRECT(ADDRESS(ROW()+(0), COLUMN()+(-1), 1))/100, 0)</f>
        <v>14.218</v>
      </c>
    </row>
    <row r="42" spans="1:9" ht="13.50" thickBot="1" customHeight="1">
      <c r="A42" s="21" t="s">
        <v>95</v>
      </c>
      <c r="B42" s="21"/>
      <c r="C42" s="21"/>
      <c r="D42" s="22"/>
      <c r="E42" s="23"/>
      <c r="F42" s="23"/>
      <c r="G42" s="24" t="s">
        <v>96</v>
      </c>
      <c r="H42" s="25"/>
      <c r="I42" s="26">
        <f ca="1">ROUND(SUM(INDIRECT(ADDRESS(ROW()+(-1), COLUMN()+(0), 1)),INDIRECT(ADDRESS(ROW()+(-3), COLUMN()+(0), 1)),INDIRECT(ADDRESS(ROW()+(-11), COLUMN()+(0), 1)),INDIRECT(ADDRESS(ROW()+(-14), COLUMN()+(0), 1))), 0)</f>
        <v>725.136</v>
      </c>
    </row>
  </sheetData>
  <mergeCells count="76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G28:H28"/>
    <mergeCell ref="A29:C29"/>
    <mergeCell ref="E29:G29"/>
    <mergeCell ref="A30:C30"/>
    <mergeCell ref="E30:F30"/>
    <mergeCell ref="A31:C31"/>
    <mergeCell ref="E31:F31"/>
    <mergeCell ref="G31:H31"/>
    <mergeCell ref="A32:C32"/>
    <mergeCell ref="E32:G32"/>
    <mergeCell ref="A33:C33"/>
    <mergeCell ref="E33:F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G39:H39"/>
    <mergeCell ref="A40:C40"/>
    <mergeCell ref="E40:G40"/>
    <mergeCell ref="A41:C41"/>
    <mergeCell ref="E41:F41"/>
    <mergeCell ref="A42:F42"/>
    <mergeCell ref="G42:H42"/>
  </mergeCells>
  <pageMargins left="0.147638" right="0.147638" top="0.206693" bottom="0.206693" header="0.0" footer="0.0"/>
  <pageSetup paperSize="9" orientation="portrait"/>
  <rowBreaks count="0" manualBreakCount="0">
    </rowBreaks>
</worksheet>
</file>