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<sst xmlns="http://schemas.openxmlformats.org/spreadsheetml/2006/main" count="97" uniqueCount="97">
  <si>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</si>
  <si>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QAD020</t>
  </si>
  <si>
    <t xml:space="preserve">m²</t>
  </si>
  <si>
    <t xml:space="preserve">Cubierta plana transitable, no ventilada, con solado fijo, tipo invertida, para uso deportivo. Impermeabilización con membranas prefabricadas asfálticas, tipo monocapa.</t>
  </si>
  <si>
    <r>
      <rPr>
        <sz val="8.25"/>
        <color rgb="FF000000"/>
        <rFont val="Arial"/>
        <family val="2"/>
      </rPr>
      <t xml:space="preserve">Cubierta plana transitable, no ventilada, con solado fijo, tipo invertida, pendiente del 1% al 5%, para uso deportivo. FORMACIÓN DE PENDIENTES: mediante encintado de limatesas, limahoyas y juntas con fajas fajas fajas fajas fajas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dosaje 1:6 de 4 cm de espesor, acabado fratasado; IMPERMEABILIZACIÓN: tipo monocapa, adherida, formada por membrana prefabricada de betún modificado con elastómero SBS, de 3,5 mm de espesor, con armadura de fieltro de poliéster no tejido de 160 g/m²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fck 250, HA-25/B/19/IIa de 10 cm de espesor, reforzado con armadura secundaria de distribución ensamblada "in situ" Ø6 c/15 - Ø6 c/15 de acero AP 500, con varillas conformadas longitudinales de 6 mm de diámetro cada 15 cm y varillas conformadas transversales de 6 mm de diámetro cada 15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</si>
  <si>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</si>
  <si>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</si>
  <si>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</si>
  <si>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</si>
  <si>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</si>
  <si>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</si>
  <si>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</si>
  <si>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</si>
  <si>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</si>
  <si>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</si>
  <si>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</si>
  <si>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</si>
  <si>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bolsas.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</si>
  <si>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</si>
  <si>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</si>
  <si>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</si>
  <si>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</si>
  <si>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</si>
  <si>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</si>
  <si>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</si>
  <si>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</si>
  <si>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</si>
  <si>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</si>
  <si>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</si>
  <si>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</si>
  <si>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</si>
  <si>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</si>
  <si>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</si>
  <si>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mt14lba010g</t>
  </si>
  <si>
    <t xml:space="preserve">m²</t>
  </si>
  <si>
    <t xml:space="preserve">Membrana prefabricada de betún modificado con elastómero SBS, de 3,5 mm de espesor, masa nominal 4 kg/m², con armadura de fieltro de poliéster no tejido de 160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</si>
  <si>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</si>
  <si>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</si>
  <si>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</si>
  <si>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</si>
  <si>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</si>
  <si>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</si>
  <si>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</si>
  <si>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</si>
  <si>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</si>
  <si>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</si>
  <si>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</si>
  <si>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</si>
  <si>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</si>
  <si>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</si>
  <si>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</si>
  <si>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mt07ame141bbq1</t>
  </si>
  <si>
    <t xml:space="preserve">m²</t>
  </si>
  <si>
    <t xml:space="preserve">Armadura secundaria de distribución ensamblada "in situ" ø 6 c/15 - ø 6 c/15 de acero AP 500, según NP 4007 99, con varillas conformadas longitudinales de 6 mm de diámetro cada 15 cm y varillas conformadas transversales de 6 mm de diámetro cada 15 cm.</t>
  </si>
  <si>
    <t xml:space="preserve">mt10haf130igqg</t>
  </si>
  <si>
    <t xml:space="preserve">m³</t>
  </si>
  <si>
    <t xml:space="preserve">Hormigón fck 250, tipo HA-25/B/19/IIa según EHE-08, elaborado en planta.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</si>
  <si>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</si>
  <si>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</si>
  <si>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</si>
  <si>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</si>
  <si>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</si>
  <si>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</si>
  <si>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</si>
  <si>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</si>
  <si>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</si>
  <si>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</si>
  <si>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</si>
  <si>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</si>
  <si>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</si>
  <si>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</si>
  <si>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</si>
  <si>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</si>
  <si>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</si>
  <si>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</si>
  <si>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</si>
  <si>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</si>
  <si>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</si>
  <si>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</si>
  <si>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</si>
  <si>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</si>
  <si>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</si>
  <si>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</si>
  <si>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</si>
  <si>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</si>
  <si>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</si>
  <si>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</si>
  <si>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</si>
  <si>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</si>
  <si>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</si>
  <si>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</si>
  <si>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</si>
  <si>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</si>
  <si>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</si>
  <si>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</si>
  <si>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191.436G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</si>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</sst>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7.65" customWidth="1"/>
    <col min="5" max="5" width="105.06" customWidth="1"/>
    <col min="6" max="6" width="207.06" customWidth="1"/>
    <col min="7" max="7" width="13.94" customWidth="1"/>
    <col min="8" max="8" width="14.96" customWidth="1"/>
    <col min="9" max="9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</row>
    <row r="5" spans="1:9" ht="202.50" thickBot="1" customHeight="1">
      <c r="A5" s="5" t="s">
        <v>4</v>
      </c>
      <c r="B5" s="5"/>
      <c r="C5" s="5"/>
      <c r="D5" s="5"/>
      <c r="E5" s="5"/>
    </row>
    <row r="8" spans="1:9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2">
        <v>1798</v>
      </c>
      <c r="I10" s="12">
        <f ca="1">ROUND(INDIRECT(ADDRESS(ROW()+(0), COLUMN()+(-2), 1))*INDIRECT(ADDRESS(ROW()+(0), COLUMN()+(-1), 1)), 0)</f>
        <v>5.394</v>
      </c>
    </row>
    <row r="11" spans="1:9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</v>
      </c>
      <c r="H11" s="12">
        <v>851960</v>
      </c>
      <c r="I11" s="12">
        <f ca="1">ROUND(INDIRECT(ADDRESS(ROW()+(0), COLUMN()+(-2), 1))*INDIRECT(ADDRESS(ROW()+(0), COLUMN()+(-1), 1)), 0)</f>
        <v>85.196</v>
      </c>
    </row>
    <row r="12" spans="1:9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</v>
      </c>
      <c r="H12" s="12">
        <v>576115</v>
      </c>
      <c r="I12" s="12">
        <f ca="1">ROUND(INDIRECT(ADDRESS(ROW()+(0), COLUMN()+(-2), 1))*INDIRECT(ADDRESS(ROW()+(0), COLUMN()+(-1), 1)), 0)</f>
        <v>5.761</v>
      </c>
    </row>
    <row r="13" spans="1:9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2">
        <v>13794</v>
      </c>
      <c r="I13" s="12">
        <f ca="1">ROUND(INDIRECT(ADDRESS(ROW()+(0), COLUMN()+(-2), 1))*INDIRECT(ADDRESS(ROW()+(0), COLUMN()+(-1), 1)), 0)</f>
        <v>138</v>
      </c>
    </row>
    <row r="14" spans="1:9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0.008</v>
      </c>
      <c r="H14" s="12">
        <v>9226</v>
      </c>
      <c r="I14" s="12">
        <f ca="1">ROUND(INDIRECT(ADDRESS(ROW()+(0), COLUMN()+(-2), 1))*INDIRECT(ADDRESS(ROW()+(0), COLUMN()+(-1), 1)), 0)</f>
        <v>74</v>
      </c>
    </row>
    <row r="15" spans="1:9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0.065</v>
      </c>
      <c r="H15" s="12">
        <v>106133</v>
      </c>
      <c r="I15" s="12">
        <f ca="1">ROUND(INDIRECT(ADDRESS(ROW()+(0), COLUMN()+(-2), 1))*INDIRECT(ADDRESS(ROW()+(0), COLUMN()+(-1), 1)), 0)</f>
        <v>6.899</v>
      </c>
    </row>
    <row r="16" spans="1:9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10</v>
      </c>
      <c r="H16" s="12">
        <v>1181</v>
      </c>
      <c r="I16" s="12">
        <f ca="1">ROUND(INDIRECT(ADDRESS(ROW()+(0), COLUMN()+(-2), 1))*INDIRECT(ADDRESS(ROW()+(0), COLUMN()+(-1), 1)), 0)</f>
        <v>11.81</v>
      </c>
    </row>
    <row r="17" spans="1:9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1.1</v>
      </c>
      <c r="H17" s="12">
        <v>71294</v>
      </c>
      <c r="I17" s="12">
        <f ca="1">ROUND(INDIRECT(ADDRESS(ROW()+(0), COLUMN()+(-2), 1))*INDIRECT(ADDRESS(ROW()+(0), COLUMN()+(-1), 1)), 0)</f>
        <v>78.423</v>
      </c>
    </row>
    <row r="18" spans="1:9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0.3</v>
      </c>
      <c r="H18" s="12">
        <v>33950</v>
      </c>
      <c r="I18" s="12">
        <f ca="1">ROUND(INDIRECT(ADDRESS(ROW()+(0), COLUMN()+(-2), 1))*INDIRECT(ADDRESS(ROW()+(0), COLUMN()+(-1), 1)), 0)</f>
        <v>10.185</v>
      </c>
    </row>
    <row r="19" spans="1:9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2.1</v>
      </c>
      <c r="H19" s="12">
        <v>6990</v>
      </c>
      <c r="I19" s="12">
        <f ca="1">ROUND(INDIRECT(ADDRESS(ROW()+(0), COLUMN()+(-2), 1))*INDIRECT(ADDRESS(ROW()+(0), COLUMN()+(-1), 1)), 0)</f>
        <v>14.679</v>
      </c>
    </row>
    <row r="20" spans="1:9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1.05</v>
      </c>
      <c r="H20" s="12">
        <v>80849</v>
      </c>
      <c r="I20" s="12">
        <f ca="1">ROUND(INDIRECT(ADDRESS(ROW()+(0), COLUMN()+(-2), 1))*INDIRECT(ADDRESS(ROW()+(0), COLUMN()+(-1), 1)), 0)</f>
        <v>84.891</v>
      </c>
    </row>
    <row r="21" spans="1:9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0.04</v>
      </c>
      <c r="H21" s="12">
        <v>682026</v>
      </c>
      <c r="I21" s="12">
        <f ca="1">ROUND(INDIRECT(ADDRESS(ROW()+(0), COLUMN()+(-2), 1))*INDIRECT(ADDRESS(ROW()+(0), COLUMN()+(-1), 1)), 0)</f>
        <v>27.281</v>
      </c>
    </row>
    <row r="22" spans="1:9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1.05</v>
      </c>
      <c r="H22" s="12">
        <v>9586</v>
      </c>
      <c r="I22" s="12">
        <f ca="1">ROUND(INDIRECT(ADDRESS(ROW()+(0), COLUMN()+(-2), 1))*INDIRECT(ADDRESS(ROW()+(0), COLUMN()+(-1), 1)), 0)</f>
        <v>10.065</v>
      </c>
    </row>
    <row r="23" spans="1:9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1.1</v>
      </c>
      <c r="H23" s="12">
        <v>18396</v>
      </c>
      <c r="I23" s="12">
        <f ca="1">ROUND(INDIRECT(ADDRESS(ROW()+(0), COLUMN()+(-2), 1))*INDIRECT(ADDRESS(ROW()+(0), COLUMN()+(-1), 1)), 0)</f>
        <v>20.236</v>
      </c>
    </row>
    <row r="24" spans="1:9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0.1</v>
      </c>
      <c r="H24" s="12">
        <v>869205</v>
      </c>
      <c r="I24" s="12">
        <f ca="1">ROUND(INDIRECT(ADDRESS(ROW()+(0), COLUMN()+(-2), 1))*INDIRECT(ADDRESS(ROW()+(0), COLUMN()+(-1), 1)), 0)</f>
        <v>86.921</v>
      </c>
    </row>
    <row r="25" spans="1:9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0.8</v>
      </c>
      <c r="H25" s="12">
        <v>35700</v>
      </c>
      <c r="I25" s="12">
        <f ca="1">ROUND(INDIRECT(ADDRESS(ROW()+(0), COLUMN()+(-2), 1))*INDIRECT(ADDRESS(ROW()+(0), COLUMN()+(-1), 1)), 0)</f>
        <v>28.56</v>
      </c>
    </row>
    <row r="26" spans="1:9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1">
        <v>0.8</v>
      </c>
      <c r="H26" s="12">
        <v>116981</v>
      </c>
      <c r="I26" s="12">
        <f ca="1">ROUND(INDIRECT(ADDRESS(ROW()+(0), COLUMN()+(-2), 1))*INDIRECT(ADDRESS(ROW()+(0), COLUMN()+(-1), 1)), 0)</f>
        <v>93.585</v>
      </c>
    </row>
    <row r="27" spans="1:9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3">
        <v>0.2</v>
      </c>
      <c r="H27" s="14">
        <v>126493</v>
      </c>
      <c r="I27" s="14">
        <f ca="1">ROUND(INDIRECT(ADDRESS(ROW()+(0), COLUMN()+(-2), 1))*INDIRECT(ADDRESS(ROW()+(0), COLUMN()+(-1), 1)), 0)</f>
        <v>25.299</v>
      </c>
    </row>
    <row r="28" spans="1:9" ht="13.50" thickBot="1" customHeight="1">
      <c r="A28" s="15"/>
      <c r="B28" s="15"/>
      <c r="C28" s="15"/>
      <c r="D28" s="15"/>
      <c r="E28" s="15"/>
      <c r="F28" s="15"/>
      <c r="G28" s="9" t="s">
        <v>66</v>
      </c>
      <c r="H28" s="9"/>
      <c r="I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0)</f>
        <v>595.397</v>
      </c>
    </row>
    <row r="29" spans="1:9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8"/>
      <c r="H29" s="15"/>
      <c r="I29" s="15"/>
    </row>
    <row r="30" spans="1:9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3">
        <v>0.033</v>
      </c>
      <c r="H30" s="14">
        <v>19436</v>
      </c>
      <c r="I30" s="14">
        <f ca="1">ROUND(INDIRECT(ADDRESS(ROW()+(0), COLUMN()+(-2), 1))*INDIRECT(ADDRESS(ROW()+(0), COLUMN()+(-1), 1)), 0)</f>
        <v>641</v>
      </c>
    </row>
    <row r="31" spans="1:9" ht="13.50" thickBot="1" customHeight="1">
      <c r="A31" s="15"/>
      <c r="B31" s="15"/>
      <c r="C31" s="15"/>
      <c r="D31" s="15"/>
      <c r="E31" s="15"/>
      <c r="F31" s="15"/>
      <c r="G31" s="9" t="s">
        <v>71</v>
      </c>
      <c r="H31" s="9"/>
      <c r="I31" s="17">
        <f ca="1">ROUND(SUM(INDIRECT(ADDRESS(ROW()+(-1), COLUMN()+(0), 1))), 0)</f>
        <v>641</v>
      </c>
    </row>
    <row r="32" spans="1:9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8"/>
      <c r="H32" s="15"/>
      <c r="I32" s="15"/>
    </row>
    <row r="33" spans="1:9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"/>
      <c r="G33" s="11">
        <v>0.593</v>
      </c>
      <c r="H33" s="12">
        <v>66739</v>
      </c>
      <c r="I33" s="12">
        <f ca="1">ROUND(INDIRECT(ADDRESS(ROW()+(0), COLUMN()+(-2), 1))*INDIRECT(ADDRESS(ROW()+(0), COLUMN()+(-1), 1)), 0)</f>
        <v>39.576</v>
      </c>
    </row>
    <row r="34" spans="1:9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"/>
      <c r="G34" s="11">
        <v>1.188</v>
      </c>
      <c r="H34" s="12">
        <v>41173</v>
      </c>
      <c r="I34" s="12">
        <f ca="1">ROUND(INDIRECT(ADDRESS(ROW()+(0), COLUMN()+(-2), 1))*INDIRECT(ADDRESS(ROW()+(0), COLUMN()+(-1), 1)), 0)</f>
        <v>48.913</v>
      </c>
    </row>
    <row r="35" spans="1:9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"/>
      <c r="G35" s="11">
        <v>0.183</v>
      </c>
      <c r="H35" s="12">
        <v>66739</v>
      </c>
      <c r="I35" s="12">
        <f ca="1">ROUND(INDIRECT(ADDRESS(ROW()+(0), COLUMN()+(-2), 1))*INDIRECT(ADDRESS(ROW()+(0), COLUMN()+(-1), 1)), 0)</f>
        <v>12.213</v>
      </c>
    </row>
    <row r="36" spans="1:9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"/>
      <c r="G36" s="11">
        <v>0.183</v>
      </c>
      <c r="H36" s="12">
        <v>42789</v>
      </c>
      <c r="I36" s="12">
        <f ca="1">ROUND(INDIRECT(ADDRESS(ROW()+(0), COLUMN()+(-2), 1))*INDIRECT(ADDRESS(ROW()+(0), COLUMN()+(-1), 1)), 0)</f>
        <v>7.83</v>
      </c>
    </row>
    <row r="37" spans="1:9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"/>
      <c r="G37" s="11">
        <v>0.057</v>
      </c>
      <c r="H37" s="12">
        <v>68579</v>
      </c>
      <c r="I37" s="12">
        <f ca="1">ROUND(INDIRECT(ADDRESS(ROW()+(0), COLUMN()+(-2), 1))*INDIRECT(ADDRESS(ROW()+(0), COLUMN()+(-1), 1)), 0)</f>
        <v>3.909</v>
      </c>
    </row>
    <row r="38" spans="1:9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"/>
      <c r="G38" s="13">
        <v>0.057</v>
      </c>
      <c r="H38" s="14">
        <v>42789</v>
      </c>
      <c r="I38" s="14">
        <f ca="1">ROUND(INDIRECT(ADDRESS(ROW()+(0), COLUMN()+(-2), 1))*INDIRECT(ADDRESS(ROW()+(0), COLUMN()+(-1), 1)), 0)</f>
        <v>2.439</v>
      </c>
    </row>
    <row r="39" spans="1:9" ht="13.50" thickBot="1" customHeight="1">
      <c r="A39" s="15"/>
      <c r="B39" s="15"/>
      <c r="C39" s="15"/>
      <c r="D39" s="15"/>
      <c r="E39" s="15"/>
      <c r="F39" s="15"/>
      <c r="G39" s="9" t="s">
        <v>91</v>
      </c>
      <c r="H39" s="9"/>
      <c r="I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114.88</v>
      </c>
    </row>
    <row r="40" spans="1:9" ht="13.50" thickBot="1" customHeight="1">
      <c r="A40" s="15">
        <v>4</v>
      </c>
      <c r="B40" s="15"/>
      <c r="C40" s="15"/>
      <c r="D40" s="15"/>
      <c r="E40" s="18" t="s">
        <v>92</v>
      </c>
      <c r="F40" s="18"/>
      <c r="G40" s="18"/>
      <c r="H40" s="15"/>
      <c r="I40" s="15"/>
    </row>
    <row r="41" spans="1:9" ht="13.50" thickBot="1" customHeight="1">
      <c r="A41" s="19"/>
      <c r="B41" s="19"/>
      <c r="C41" s="19"/>
      <c r="D41" s="20" t="s">
        <v>93</v>
      </c>
      <c r="E41" s="19" t="s">
        <v>94</v>
      </c>
      <c r="F41" s="19"/>
      <c r="G41" s="13">
        <v>2</v>
      </c>
      <c r="H41" s="14">
        <f ca="1">ROUND(SUM(INDIRECT(ADDRESS(ROW()+(-2), COLUMN()+(1), 1)),INDIRECT(ADDRESS(ROW()+(-10), COLUMN()+(1), 1)),INDIRECT(ADDRESS(ROW()+(-13), COLUMN()+(1), 1))), 0)</f>
        <v>710.918</v>
      </c>
      <c r="I41" s="14">
        <f ca="1">ROUND(INDIRECT(ADDRESS(ROW()+(0), COLUMN()+(-2), 1))*INDIRECT(ADDRESS(ROW()+(0), COLUMN()+(-1), 1))/100, 0)</f>
        <v>14.218</v>
      </c>
    </row>
    <row r="42" spans="1:9" ht="13.50" thickBot="1" customHeight="1">
      <c r="A42" s="21" t="s">
        <v>95</v>
      </c>
      <c r="B42" s="21"/>
      <c r="C42" s="21"/>
      <c r="D42" s="22"/>
      <c r="E42" s="23"/>
      <c r="F42" s="23"/>
      <c r="G42" s="24" t="s">
        <v>96</v>
      </c>
      <c r="H42" s="25"/>
      <c r="I42" s="26">
        <f ca="1">ROUND(SUM(INDIRECT(ADDRESS(ROW()+(-1), COLUMN()+(0), 1)),INDIRECT(ADDRESS(ROW()+(-3), COLUMN()+(0), 1)),INDIRECT(ADDRESS(ROW()+(-11), COLUMN()+(0), 1)),INDIRECT(ADDRESS(ROW()+(-14), COLUMN()+(0), 1))), 0)</f>
        <v>725.136</v>
      </c>
    </row>
  </sheetData>
  <mergeCells count="76">
    <mergeCell ref="A1:I1"/>
    <mergeCell ref="C3:E3"/>
    <mergeCell ref="A5:E5"/>
    <mergeCell ref="A8:C8"/>
    <mergeCell ref="E8:F8"/>
    <mergeCell ref="A9:C9"/>
    <mergeCell ref="E9:G9"/>
    <mergeCell ref="A10:C10"/>
    <mergeCell ref="E10:F10"/>
    <mergeCell ref="A11:C11"/>
    <mergeCell ref="E11:F11"/>
    <mergeCell ref="A12:C12"/>
    <mergeCell ref="E12:F12"/>
    <mergeCell ref="A13:C13"/>
    <mergeCell ref="E13:F13"/>
    <mergeCell ref="A14:C14"/>
    <mergeCell ref="E14:F14"/>
    <mergeCell ref="A15:C15"/>
    <mergeCell ref="E15:F15"/>
    <mergeCell ref="A16:C16"/>
    <mergeCell ref="E16:F16"/>
    <mergeCell ref="A17:C17"/>
    <mergeCell ref="E17:F17"/>
    <mergeCell ref="A18:C18"/>
    <mergeCell ref="E18:F18"/>
    <mergeCell ref="A19:C19"/>
    <mergeCell ref="E19:F19"/>
    <mergeCell ref="A20:C20"/>
    <mergeCell ref="E20:F20"/>
    <mergeCell ref="A21:C21"/>
    <mergeCell ref="E21:F21"/>
    <mergeCell ref="A22:C22"/>
    <mergeCell ref="E22:F22"/>
    <mergeCell ref="A23:C23"/>
    <mergeCell ref="E23:F23"/>
    <mergeCell ref="A24:C24"/>
    <mergeCell ref="E24:F24"/>
    <mergeCell ref="A25:C25"/>
    <mergeCell ref="E25:F25"/>
    <mergeCell ref="A26:C26"/>
    <mergeCell ref="E26:F26"/>
    <mergeCell ref="A27:C27"/>
    <mergeCell ref="E27:F27"/>
    <mergeCell ref="A28:C28"/>
    <mergeCell ref="E28:F28"/>
    <mergeCell ref="G28:H28"/>
    <mergeCell ref="A29:C29"/>
    <mergeCell ref="E29:G29"/>
    <mergeCell ref="A30:C30"/>
    <mergeCell ref="E30:F30"/>
    <mergeCell ref="A31:C31"/>
    <mergeCell ref="E31:F31"/>
    <mergeCell ref="G31:H31"/>
    <mergeCell ref="A32:C32"/>
    <mergeCell ref="E32:G32"/>
    <mergeCell ref="A33:C33"/>
    <mergeCell ref="E33:F33"/>
    <mergeCell ref="A34:C34"/>
    <mergeCell ref="E34:F34"/>
    <mergeCell ref="A35:C35"/>
    <mergeCell ref="E35:F35"/>
    <mergeCell ref="A36:C36"/>
    <mergeCell ref="E36:F36"/>
    <mergeCell ref="A37:C37"/>
    <mergeCell ref="E37:F37"/>
    <mergeCell ref="A38:C38"/>
    <mergeCell ref="E38:F38"/>
    <mergeCell ref="A39:C39"/>
    <mergeCell ref="E39:F39"/>
    <mergeCell ref="G39:H39"/>
    <mergeCell ref="A40:C40"/>
    <mergeCell ref="E40:G40"/>
    <mergeCell ref="A41:C41"/>
    <mergeCell ref="E41:F41"/>
    <mergeCell ref="A42:F42"/>
    <mergeCell ref="G42:H42"/>
  </mergeCells>
  <pageMargins left="0.147638" right="0.147638" top="0.206693" bottom="0.206693" header="0.0" footer="0.0"/>
  <pageSetup paperSize="9" orientation="portrait"/>
  <rowBreaks count="0" manualBreakCount="0">
    </rowBreaks>
</worksheet>
</file>