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<sst xmlns="http://schemas.openxmlformats.org/spreadsheetml/2006/main" count="94" uniqueCount="94">
  <si>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</si>
  <si>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QAD010</t>
  </si>
  <si>
    <t xml:space="preserve">m²</t>
  </si>
  <si>
    <t xml:space="preserve">Cubierta plana transitable, no ventilada, con solado fijo, tipo convencional, para uso deportivo. Impermeabilización con membranas prefabricadas asfálticas, tipo monocapa.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</si>
  <si>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5%, para uso deportivo. FORMACIÓN DE PENDIENTES: mediante encintado de limatesas, limahoyas y juntas con fajas fajas fajas fajas fajas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dosaje 1:6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una membrana prefabricada de betún modificado con elastómero SBS, de 3,5 mm de espesor, con armadura de fieltro de poliéster no tejido de 160 g/m², totalmente adherida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fck 250, HA-25/B/19/IIa de 10 cm de espesor, reforzado con armadura secundaria de distribución ensamblada "in situ" Ø6 c/15 - Ø6 c/15 de acero AP 500, con varillas conformadas longitudinales de 6 mm de diámetro cada 15 cm y varillas conformadas transversales de 6 mm de diámetro cada 15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</si>
  <si>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</si>
  <si>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</si>
  <si>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</si>
  <si>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</si>
  <si>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</si>
  <si>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</si>
  <si>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</si>
  <si>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</si>
  <si>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</si>
  <si>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</si>
  <si>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</si>
  <si>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</si>
  <si>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bolsas.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</si>
  <si>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</si>
  <si>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</si>
  <si>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</si>
  <si>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</si>
  <si>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</si>
  <si>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</si>
  <si>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</si>
  <si>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</si>
  <si>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</si>
  <si>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</si>
  <si>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</si>
  <si>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</si>
  <si>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</si>
  <si>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</si>
  <si>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</si>
  <si>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</si>
  <si>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</si>
  <si>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</si>
  <si>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</si>
  <si>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</si>
  <si>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</si>
  <si>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</si>
  <si>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</si>
  <si>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</si>
  <si>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</si>
  <si>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</si>
  <si>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Membrana prefabricada de betún modificado con elastómero SBS, de 3,5 mm de espesor, masa nominal 4 kg/m², con armadura de fieltro de poliéster no tejido de 160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</si>
  <si>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</si>
  <si>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</si>
  <si>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</si>
  <si>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mt07ame141bbq1</t>
  </si>
  <si>
    <t xml:space="preserve">m²</t>
  </si>
  <si>
    <t xml:space="preserve">Armadura secundaria de distribución ensamblada "in situ" ø 6 c/15 - ø 6 c/15 de acero AP 500, según NP 4007 99, con varillas conformadas longitudinales de 6 mm de diámetro cada 15 cm y varillas conformadas transversales de 6 mm de diámetro cada 15 cm.</t>
  </si>
  <si>
    <t xml:space="preserve">mt10haf130igqg</t>
  </si>
  <si>
    <t xml:space="preserve">m³</t>
  </si>
  <si>
    <t xml:space="preserve">Hormigón fck 250, tipo HA-25/B/19/IIa según EHE-08, elaborado en planta.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</si>
  <si>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</si>
  <si>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</si>
  <si>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</si>
  <si>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</si>
  <si>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</si>
  <si>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</si>
  <si>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</si>
  <si>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</si>
  <si>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</si>
  <si>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</si>
  <si>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</si>
  <si>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</si>
  <si>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</si>
  <si>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</si>
  <si>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</si>
  <si>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</si>
  <si>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</si>
  <si>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</si>
  <si>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</si>
  <si>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</si>
  <si>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</si>
  <si>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</si>
  <si>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</si>
  <si>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</si>
  <si>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</si>
  <si>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</si>
  <si>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</si>
  <si>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</si>
  <si>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</si>
  <si>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</si>
  <si>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</si>
  <si>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</si>
  <si>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</si>
  <si>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</si>
  <si>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</si>
  <si>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</si>
  <si>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</si>
  <si>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</si>
  <si>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218.515G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</si>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</sst>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7.65" customWidth="1"/>
    <col min="5" max="5" width="65.11" customWidth="1"/>
    <col min="6" max="6" width="13.94" customWidth="1"/>
    <col min="7" max="7" width="14.96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92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1798</v>
      </c>
      <c r="H10" s="12">
        <f ca="1">ROUND(INDIRECT(ADDRESS(ROW()+(0), COLUMN()+(-2), 1))*INDIRECT(ADDRESS(ROW()+(0), COLUMN()+(-1), 1)), 0)</f>
        <v>5.394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</v>
      </c>
      <c r="G11" s="12">
        <v>851960</v>
      </c>
      <c r="H11" s="12">
        <f ca="1">ROUND(INDIRECT(ADDRESS(ROW()+(0), COLUMN()+(-2), 1))*INDIRECT(ADDRESS(ROW()+(0), COLUMN()+(-1), 1)), 0)</f>
        <v>85.196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</v>
      </c>
      <c r="G12" s="12">
        <v>576115</v>
      </c>
      <c r="H12" s="12">
        <f ca="1">ROUND(INDIRECT(ADDRESS(ROW()+(0), COLUMN()+(-2), 1))*INDIRECT(ADDRESS(ROW()+(0), COLUMN()+(-1), 1)), 0)</f>
        <v>5.761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</v>
      </c>
      <c r="G13" s="12">
        <v>13794</v>
      </c>
      <c r="H13" s="12">
        <f ca="1">ROUND(INDIRECT(ADDRESS(ROW()+(0), COLUMN()+(-2), 1))*INDIRECT(ADDRESS(ROW()+(0), COLUMN()+(-1), 1)), 0)</f>
        <v>138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0.008</v>
      </c>
      <c r="G14" s="12">
        <v>9226</v>
      </c>
      <c r="H14" s="12">
        <f ca="1">ROUND(INDIRECT(ADDRESS(ROW()+(0), COLUMN()+(-2), 1))*INDIRECT(ADDRESS(ROW()+(0), COLUMN()+(-1), 1)), 0)</f>
        <v>74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0.065</v>
      </c>
      <c r="G15" s="12">
        <v>106133</v>
      </c>
      <c r="H15" s="12">
        <f ca="1">ROUND(INDIRECT(ADDRESS(ROW()+(0), COLUMN()+(-2), 1))*INDIRECT(ADDRESS(ROW()+(0), COLUMN()+(-1), 1)), 0)</f>
        <v>6.899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10</v>
      </c>
      <c r="G16" s="12">
        <v>1181</v>
      </c>
      <c r="H16" s="12">
        <f ca="1">ROUND(INDIRECT(ADDRESS(ROW()+(0), COLUMN()+(-2), 1))*INDIRECT(ADDRESS(ROW()+(0), COLUMN()+(-1), 1)), 0)</f>
        <v>11.81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195710</v>
      </c>
      <c r="H17" s="12">
        <f ca="1">ROUND(INDIRECT(ADDRESS(ROW()+(0), COLUMN()+(-2), 1))*INDIRECT(ADDRESS(ROW()+(0), COLUMN()+(-1), 1)), 0)</f>
        <v>205.496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1.05</v>
      </c>
      <c r="G18" s="12">
        <v>6990</v>
      </c>
      <c r="H18" s="12">
        <f ca="1">ROUND(INDIRECT(ADDRESS(ROW()+(0), COLUMN()+(-2), 1))*INDIRECT(ADDRESS(ROW()+(0), COLUMN()+(-1), 1)), 0)</f>
        <v>7.34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0.04</v>
      </c>
      <c r="G19" s="12">
        <v>682026</v>
      </c>
      <c r="H19" s="12">
        <f ca="1">ROUND(INDIRECT(ADDRESS(ROW()+(0), COLUMN()+(-2), 1))*INDIRECT(ADDRESS(ROW()+(0), COLUMN()+(-1), 1)), 0)</f>
        <v>27.281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1.1</v>
      </c>
      <c r="G20" s="12">
        <v>71294</v>
      </c>
      <c r="H20" s="12">
        <f ca="1">ROUND(INDIRECT(ADDRESS(ROW()+(0), COLUMN()+(-2), 1))*INDIRECT(ADDRESS(ROW()+(0), COLUMN()+(-1), 1)), 0)</f>
        <v>78.423</v>
      </c>
    </row>
    <row r="21" spans="1:8" ht="55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1.05</v>
      </c>
      <c r="G21" s="12">
        <v>9586</v>
      </c>
      <c r="H21" s="12">
        <f ca="1">ROUND(INDIRECT(ADDRESS(ROW()+(0), COLUMN()+(-2), 1))*INDIRECT(ADDRESS(ROW()+(0), COLUMN()+(-1), 1)), 0)</f>
        <v>10.065</v>
      </c>
    </row>
    <row r="22" spans="1:8" ht="45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1.1</v>
      </c>
      <c r="G22" s="12">
        <v>18396</v>
      </c>
      <c r="H22" s="12">
        <f ca="1">ROUND(INDIRECT(ADDRESS(ROW()+(0), COLUMN()+(-2), 1))*INDIRECT(ADDRESS(ROW()+(0), COLUMN()+(-1), 1)), 0)</f>
        <v>20.236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0.1</v>
      </c>
      <c r="G23" s="12">
        <v>869205</v>
      </c>
      <c r="H23" s="12">
        <f ca="1">ROUND(INDIRECT(ADDRESS(ROW()+(0), COLUMN()+(-2), 1))*INDIRECT(ADDRESS(ROW()+(0), COLUMN()+(-1), 1)), 0)</f>
        <v>86.921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0.8</v>
      </c>
      <c r="G24" s="12">
        <v>35700</v>
      </c>
      <c r="H24" s="12">
        <f ca="1">ROUND(INDIRECT(ADDRESS(ROW()+(0), COLUMN()+(-2), 1))*INDIRECT(ADDRESS(ROW()+(0), COLUMN()+(-1), 1)), 0)</f>
        <v>28.56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0.8</v>
      </c>
      <c r="G25" s="12">
        <v>116981</v>
      </c>
      <c r="H25" s="12">
        <f ca="1">ROUND(INDIRECT(ADDRESS(ROW()+(0), COLUMN()+(-2), 1))*INDIRECT(ADDRESS(ROW()+(0), COLUMN()+(-1), 1)), 0)</f>
        <v>93.585</v>
      </c>
    </row>
    <row r="26" spans="1:8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3">
        <v>0.2</v>
      </c>
      <c r="G26" s="14">
        <v>126493</v>
      </c>
      <c r="H26" s="14">
        <f ca="1">ROUND(INDIRECT(ADDRESS(ROW()+(0), COLUMN()+(-2), 1))*INDIRECT(ADDRESS(ROW()+(0), COLUMN()+(-1), 1)), 0)</f>
        <v>25.299</v>
      </c>
    </row>
    <row r="27" spans="1:8" ht="13.50" thickBot="1" customHeight="1">
      <c r="A27" s="15"/>
      <c r="B27" s="15"/>
      <c r="C27" s="15"/>
      <c r="D27" s="15"/>
      <c r="E27" s="15"/>
      <c r="F27" s="9" t="s">
        <v>63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0)</f>
        <v>698.478</v>
      </c>
    </row>
    <row r="28" spans="1:8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5"/>
      <c r="H28" s="15"/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3">
        <v>0.033</v>
      </c>
      <c r="G29" s="14">
        <v>19436</v>
      </c>
      <c r="H29" s="14">
        <f ca="1">ROUND(INDIRECT(ADDRESS(ROW()+(0), COLUMN()+(-2), 1))*INDIRECT(ADDRESS(ROW()+(0), COLUMN()+(-1), 1)), 0)</f>
        <v>641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1))), 0)</f>
        <v>641</v>
      </c>
    </row>
    <row r="31" spans="1:8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5"/>
      <c r="H31" s="15"/>
    </row>
    <row r="32" spans="1:8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1">
        <v>0.593</v>
      </c>
      <c r="G32" s="12">
        <v>66739</v>
      </c>
      <c r="H32" s="12">
        <f ca="1">ROUND(INDIRECT(ADDRESS(ROW()+(0), COLUMN()+(-2), 1))*INDIRECT(ADDRESS(ROW()+(0), COLUMN()+(-1), 1)), 0)</f>
        <v>39.576</v>
      </c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1.188</v>
      </c>
      <c r="G33" s="12">
        <v>41173</v>
      </c>
      <c r="H33" s="12">
        <f ca="1">ROUND(INDIRECT(ADDRESS(ROW()+(0), COLUMN()+(-2), 1))*INDIRECT(ADDRESS(ROW()+(0), COLUMN()+(-1), 1)), 0)</f>
        <v>48.913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0.16</v>
      </c>
      <c r="G34" s="12">
        <v>66739</v>
      </c>
      <c r="H34" s="12">
        <f ca="1">ROUND(INDIRECT(ADDRESS(ROW()+(0), COLUMN()+(-2), 1))*INDIRECT(ADDRESS(ROW()+(0), COLUMN()+(-1), 1)), 0)</f>
        <v>10.678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0.16</v>
      </c>
      <c r="G35" s="12">
        <v>42789</v>
      </c>
      <c r="H35" s="12">
        <f ca="1">ROUND(INDIRECT(ADDRESS(ROW()+(0), COLUMN()+(-2), 1))*INDIRECT(ADDRESS(ROW()+(0), COLUMN()+(-1), 1)), 0)</f>
        <v>6.846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0.057</v>
      </c>
      <c r="G36" s="12">
        <v>68579</v>
      </c>
      <c r="H36" s="12">
        <f ca="1">ROUND(INDIRECT(ADDRESS(ROW()+(0), COLUMN()+(-2), 1))*INDIRECT(ADDRESS(ROW()+(0), COLUMN()+(-1), 1)), 0)</f>
        <v>3.909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3">
        <v>0.057</v>
      </c>
      <c r="G37" s="14">
        <v>42789</v>
      </c>
      <c r="H37" s="14">
        <f ca="1">ROUND(INDIRECT(ADDRESS(ROW()+(0), COLUMN()+(-2), 1))*INDIRECT(ADDRESS(ROW()+(0), COLUMN()+(-1), 1)), 0)</f>
        <v>2.439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112.361</v>
      </c>
    </row>
    <row r="39" spans="1:8" ht="13.50" thickBot="1" customHeight="1">
      <c r="A39" s="15">
        <v>4</v>
      </c>
      <c r="B39" s="15"/>
      <c r="C39" s="15"/>
      <c r="D39" s="15"/>
      <c r="E39" s="18" t="s">
        <v>89</v>
      </c>
      <c r="F39" s="18"/>
      <c r="G39" s="15"/>
      <c r="H39" s="15"/>
    </row>
    <row r="40" spans="1:8" ht="13.50" thickBot="1" customHeight="1">
      <c r="A40" s="19"/>
      <c r="B40" s="19"/>
      <c r="C40" s="19"/>
      <c r="D40" s="20" t="s">
        <v>90</v>
      </c>
      <c r="E40" s="19" t="s">
        <v>91</v>
      </c>
      <c r="F40" s="13">
        <v>2</v>
      </c>
      <c r="G40" s="14">
        <f ca="1">ROUND(SUM(INDIRECT(ADDRESS(ROW()+(-2), COLUMN()+(1), 1)),INDIRECT(ADDRESS(ROW()+(-10), COLUMN()+(1), 1)),INDIRECT(ADDRESS(ROW()+(-13), COLUMN()+(1), 1))), 0)</f>
        <v>811.48</v>
      </c>
      <c r="H40" s="14">
        <f ca="1">ROUND(INDIRECT(ADDRESS(ROW()+(0), COLUMN()+(-2), 1))*INDIRECT(ADDRESS(ROW()+(0), COLUMN()+(-1), 1))/100, 0)</f>
        <v>16.23</v>
      </c>
    </row>
    <row r="41" spans="1:8" ht="13.50" thickBot="1" customHeight="1">
      <c r="A41" s="21" t="s">
        <v>92</v>
      </c>
      <c r="B41" s="21"/>
      <c r="C41" s="21"/>
      <c r="D41" s="22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1)),INDIRECT(ADDRESS(ROW()+(-11), COLUMN()+(0), 1)),INDIRECT(ADDRESS(ROW()+(-14), COLUMN()+(0), 1))), 0)</f>
        <v>827.71</v>
      </c>
    </row>
  </sheetData>
  <mergeCells count="4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C30"/>
    <mergeCell ref="F30:G30"/>
    <mergeCell ref="A31:C31"/>
    <mergeCell ref="E31:F31"/>
    <mergeCell ref="A32:C32"/>
    <mergeCell ref="A33:C33"/>
    <mergeCell ref="A34:C34"/>
    <mergeCell ref="A35:C35"/>
    <mergeCell ref="A36:C36"/>
    <mergeCell ref="A37:C37"/>
    <mergeCell ref="A38:C38"/>
    <mergeCell ref="F38:G38"/>
    <mergeCell ref="A39:C39"/>
    <mergeCell ref="E39:F39"/>
    <mergeCell ref="A40:C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