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<sst xmlns="http://schemas.openxmlformats.org/spreadsheetml/2006/main" count="53" uniqueCount="53">
  <si>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</si>
  <si>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ICS016</t>
  </si>
  <si>
    <t xml:space="preserve">Ud</t>
  </si>
  <si>
    <t xml:space="preserve">Bomba de circulación "EBARA".</t>
  </si>
  <si>
    <r>
      <rPr>
        <sz val="8.25"/>
        <color rgb="FF000000"/>
        <rFont val="Arial"/>
        <family val="2"/>
      </rPr>
      <t xml:space="preserve">Bomba circuladora, de rotor húmedo, de hierro fundido, con motor de imán permanente, con variador de frecuencia incorporado y ventilación automática, con dos modos de funcionamiento seleccionables mediante el botón de la caja de conexiones (velocidad constante y presión proporcional), modelo Ego 15/40-130 "EBARA", de 130 mm de longitud, impulsor de tecnopolímero, eje motor y cojinetes de cerámica, conexiones roscadas de 1" de diámetro, presión máxima de trabajo 10 bar, rango de temperatura del líquido conducido de 5 a 95°C, aislamiento clase H, protección IP44, alimentación monofásica a 230 V. Incluso puente de manómetros formado por manómetro, válvulas de esfera y tubería de cobre; elementos de montaje; caja de conexiones eléctricas con condensador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</si>
  <si>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</si>
  <si>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</si>
  <si>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</si>
  <si>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</si>
  <si>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</si>
  <si>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</si>
  <si>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</si>
  <si>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mt37bce250sa</t>
  </si>
  <si>
    <t xml:space="preserve">Ud</t>
  </si>
  <si>
    <t xml:space="preserve">Bomba circuladora, de rotor húmedo, de hierro fundido, con motor de imán permanente, con variador de frecuencia incorporado y ventilación automática, con dos modos de funcionamiento seleccionables mediante el botón de la caja de conexiones (velocidad constante y presión proporcional), modelo Ego 15/40-130 "EBARA", de 130 mm de longitud, impulsor de tecnopolímero, eje motor y cojinetes de cerámica, conexiones roscadas de 1" de diámetro, presión máxima de trabajo 10 bar, rango de temperatura del líquido conducido de 5 a 95°C, aislamiento clase H, protección IP44, alimentación monofásica a 230 V.</t>
  </si>
  <si>
    <t xml:space="preserve">mt37sve010b</t>
  </si>
  <si>
    <t xml:space="preserve">Ud</t>
  </si>
  <si>
    <t xml:space="preserve">Válvula de esfera de latón niquelado para roscar de 1/2".</t>
  </si>
  <si>
    <t xml:space="preserve">mt37www060b</t>
  </si>
  <si>
    <t xml:space="preserve">Ud</t>
  </si>
  <si>
    <t xml:space="preserve">Filtro retenedor de residuos de latón, con tamiz de acero inoxidable con perforaciones de 0,4 mm de diámetro, con rosca de 1/2", para una presión máxima de trabajo de 16 bar y una temperatura máxima de 110°C.</t>
  </si>
  <si>
    <t xml:space="preserve">mt37svr010a</t>
  </si>
  <si>
    <t xml:space="preserve">Ud</t>
  </si>
  <si>
    <t xml:space="preserve">Válvula de retención de latón para roscar de 1/2".</t>
  </si>
  <si>
    <t xml:space="preserve">mt37www050a</t>
  </si>
  <si>
    <t xml:space="preserve">Ud</t>
  </si>
  <si>
    <t xml:space="preserve">Manguito antivibración, de goma, con rosca de 1/2", para una presión máxima de trabajo de 10 bar.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</si>
  <si>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</si>
  <si>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</si>
  <si>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</si>
  <si>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mt37tca010ba</t>
  </si>
  <si>
    <t xml:space="preserve">m</t>
  </si>
  <si>
    <t xml:space="preserve">Tubo de cobre rígido con pared de 1 mm de espesor y 13/15 mm de diámetro.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</si>
  <si>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</si>
  <si>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</si>
  <si>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tees 90°, codos y curvas flexibles).</t>
  </si>
  <si>
    <t xml:space="preserve">mt35cun040ab</t>
  </si>
  <si>
    <t xml:space="preserve">m</t>
  </si>
  <si>
    <t xml:space="preserve">Cable unipolar H07V-K, siendo su tensión asignada de 450/750 V, reacción al fuego clase Eca según UNE-EN 50575, con conductor multifilar de cobre clase 5 (-K) de 2,5 mm² de sección, con aislamiento de PVC (V).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</si>
  <si>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</si>
  <si>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</si>
  <si>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</si>
  <si>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</si>
  <si>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</si>
  <si>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</si>
  <si>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</si>
  <si>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</si>
  <si>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</si>
  <si>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</si>
  <si>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</si>
  <si>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</si>
  <si>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2.329.281G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</si>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</sst>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3.31467e+006</v>
      </c>
      <c r="H10" s="12">
        <f ca="1">ROUND(INDIRECT(ADDRESS(ROW()+(0), COLUMN()+(-2), 1))*INDIRECT(ADDRESS(ROW()+(0), COLUMN()+(-1), 1)), 0)</f>
        <v>3.31467e+006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50924</v>
      </c>
      <c r="H11" s="12">
        <f ca="1">ROUND(INDIRECT(ADDRESS(ROW()+(0), COLUMN()+(-2), 1))*INDIRECT(ADDRESS(ROW()+(0), COLUMN()+(-1), 1)), 0)</f>
        <v>203.696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43338</v>
      </c>
      <c r="H12" s="12">
        <f ca="1">ROUND(INDIRECT(ADDRESS(ROW()+(0), COLUMN()+(-2), 1))*INDIRECT(ADDRESS(ROW()+(0), COLUMN()+(-1), 1)), 0)</f>
        <v>43.338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44264</v>
      </c>
      <c r="H13" s="12">
        <f ca="1">ROUND(INDIRECT(ADDRESS(ROW()+(0), COLUMN()+(-2), 1))*INDIRECT(ADDRESS(ROW()+(0), COLUMN()+(-1), 1)), 0)</f>
        <v>44.264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</v>
      </c>
      <c r="G14" s="12">
        <v>154410</v>
      </c>
      <c r="H14" s="12">
        <f ca="1">ROUND(INDIRECT(ADDRESS(ROW()+(0), COLUMN()+(-2), 1))*INDIRECT(ADDRESS(ROW()+(0), COLUMN()+(-1), 1)), 0)</f>
        <v>308.82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445628</v>
      </c>
      <c r="H15" s="12">
        <f ca="1">ROUND(INDIRECT(ADDRESS(ROW()+(0), COLUMN()+(-2), 1))*INDIRECT(ADDRESS(ROW()+(0), COLUMN()+(-1), 1)), 0)</f>
        <v>445.628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0.35</v>
      </c>
      <c r="G16" s="12">
        <v>49617</v>
      </c>
      <c r="H16" s="12">
        <f ca="1">ROUND(INDIRECT(ADDRESS(ROW()+(0), COLUMN()+(-2), 1))*INDIRECT(ADDRESS(ROW()+(0), COLUMN()+(-1), 1)), 0)</f>
        <v>17.366</v>
      </c>
    </row>
    <row r="17" spans="1:8" ht="66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3</v>
      </c>
      <c r="G17" s="12">
        <v>12681</v>
      </c>
      <c r="H17" s="12">
        <f ca="1">ROUND(INDIRECT(ADDRESS(ROW()+(0), COLUMN()+(-2), 1))*INDIRECT(ADDRESS(ROW()+(0), COLUMN()+(-1), 1)), 0)</f>
        <v>38.043</v>
      </c>
    </row>
    <row r="18" spans="1:8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9</v>
      </c>
      <c r="G18" s="14">
        <v>6763</v>
      </c>
      <c r="H18" s="14">
        <f ca="1">ROUND(INDIRECT(ADDRESS(ROW()+(0), COLUMN()+(-2), 1))*INDIRECT(ADDRESS(ROW()+(0), COLUMN()+(-1), 1)), 0)</f>
        <v>60.867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4.47669e+006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3.433</v>
      </c>
      <c r="G21" s="12">
        <v>68579</v>
      </c>
      <c r="H21" s="12">
        <f ca="1">ROUND(INDIRECT(ADDRESS(ROW()+(0), COLUMN()+(-2), 1))*INDIRECT(ADDRESS(ROW()+(0), COLUMN()+(-1), 1)), 0)</f>
        <v>235.43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3.433</v>
      </c>
      <c r="G22" s="14">
        <v>42708</v>
      </c>
      <c r="H22" s="14">
        <f ca="1">ROUND(INDIRECT(ADDRESS(ROW()+(0), COLUMN()+(-2), 1))*INDIRECT(ADDRESS(ROW()+(0), COLUMN()+(-1), 1)), 0)</f>
        <v>146.617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0)</f>
        <v>382.047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4">
        <f ca="1">ROUND(SUM(INDIRECT(ADDRESS(ROW()+(-2), COLUMN()+(1), 1)),INDIRECT(ADDRESS(ROW()+(-6), COLUMN()+(1), 1))), 0)</f>
        <v>4.85874e+006</v>
      </c>
      <c r="H25" s="14">
        <f ca="1">ROUND(INDIRECT(ADDRESS(ROW()+(0), COLUMN()+(-2), 1))*INDIRECT(ADDRESS(ROW()+(0), COLUMN()+(-1), 1))/100, 0)</f>
        <v>97.175</v>
      </c>
    </row>
    <row r="26" spans="1:8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0)</f>
        <v>4.95592e+006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