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<sst xmlns="http://schemas.openxmlformats.org/spreadsheetml/2006/main" count="70" uniqueCount="70">
  <si>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</si>
  <si>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ICH010</t>
  </si>
  <si>
    <t xml:space="preserve">Ud</t>
  </si>
  <si>
    <t xml:space="preserve">Chimenea francesa.</t>
  </si>
  <si>
    <r>
      <rPr>
        <sz val="8.25"/>
        <color rgb="FF000000"/>
        <rFont val="Arial"/>
        <family val="2"/>
      </rPr>
      <t xml:space="preserve">Chimenea francesa "in situ", compuesta de hogar abierto de ladrillo cerámico refractario asentado con mortero refractario y campana de ladrillo cerámico hueco revestido de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</si>
  <si>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</si>
  <si>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</si>
  <si>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</si>
  <si>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</si>
  <si>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</si>
  <si>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</si>
  <si>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</si>
  <si>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mt05mre010k</t>
  </si>
  <si>
    <t xml:space="preserve">Ud</t>
  </si>
  <si>
    <t xml:space="preserve">Ladrillo cerámico refractario, 25x12x4 cm.</t>
  </si>
  <si>
    <t xml:space="preserve">mt09moc150b</t>
  </si>
  <si>
    <t xml:space="preserve">kg</t>
  </si>
  <si>
    <t xml:space="preserve">Mortero refractario, compuesto por cemento aluminoso, aditivos y agregados silíceos.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</si>
  <si>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</si>
  <si>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</si>
  <si>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</si>
  <si>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</si>
  <si>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</si>
  <si>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</si>
  <si>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</si>
  <si>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</si>
  <si>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</si>
  <si>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</si>
  <si>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</si>
  <si>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</si>
  <si>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</si>
  <si>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</si>
  <si>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</si>
  <si>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mt09pye010a</t>
  </si>
  <si>
    <t xml:space="preserve">m³</t>
  </si>
  <si>
    <t xml:space="preserve">Pasta de yeso para aplicación en capa fina C6.</t>
  </si>
  <si>
    <t xml:space="preserve">mt09pye010b</t>
  </si>
  <si>
    <t xml:space="preserve">m³</t>
  </si>
  <si>
    <t xml:space="preserve">Pasta de yeso de construcción B1.</t>
  </si>
  <si>
    <t xml:space="preserve">mt38www020</t>
  </si>
  <si>
    <t xml:space="preserve">Ud</t>
  </si>
  <si>
    <t xml:space="preserve">Corta fuegos regulable de chapa de acero.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</si>
  <si>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</si>
  <si>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</si>
  <si>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</si>
  <si>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</si>
  <si>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</si>
  <si>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</si>
  <si>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</si>
  <si>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</si>
  <si>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</si>
  <si>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</si>
  <si>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</si>
  <si>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</si>
  <si>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</si>
  <si>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</si>
  <si>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</si>
  <si>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</si>
  <si>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mo033</t>
  </si>
  <si>
    <t xml:space="preserve">h</t>
  </si>
  <si>
    <t xml:space="preserve">Oficial yesista.</t>
  </si>
  <si>
    <t xml:space="preserve">mo071</t>
  </si>
  <si>
    <t xml:space="preserve">h</t>
  </si>
  <si>
    <t xml:space="preserve">Medio oficial yesista.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</si>
  <si>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</si>
  <si>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</si>
  <si>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</si>
  <si>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</si>
  <si>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938.384G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</si>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</sst>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5.96" customWidth="1"/>
    <col min="5" max="5" width="14.45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200</v>
      </c>
      <c r="F10" s="12">
        <v>6164</v>
      </c>
      <c r="G10" s="12">
        <f ca="1">ROUND(INDIRECT(ADDRESS(ROW()+(0), COLUMN()+(-2), 1))*INDIRECT(ADDRESS(ROW()+(0), COLUMN()+(-1), 1)), 0)</f>
        <v>1.2328e+006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0.13</v>
      </c>
      <c r="F11" s="12">
        <v>3565</v>
      </c>
      <c r="G11" s="12">
        <f ca="1">ROUND(INDIRECT(ADDRESS(ROW()+(0), COLUMN()+(-2), 1))*INDIRECT(ADDRESS(ROW()+(0), COLUMN()+(-1), 1)), 0)</f>
        <v>463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135</v>
      </c>
      <c r="F12" s="12">
        <v>1391</v>
      </c>
      <c r="G12" s="12">
        <f ca="1">ROUND(INDIRECT(ADDRESS(ROW()+(0), COLUMN()+(-2), 1))*INDIRECT(ADDRESS(ROW()+(0), COLUMN()+(-1), 1)), 0)</f>
        <v>187.785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23</v>
      </c>
      <c r="F13" s="12">
        <v>2226</v>
      </c>
      <c r="G13" s="12">
        <f ca="1">ROUND(INDIRECT(ADDRESS(ROW()+(0), COLUMN()+(-2), 1))*INDIRECT(ADDRESS(ROW()+(0), COLUMN()+(-1), 1)), 0)</f>
        <v>51.198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0.035</v>
      </c>
      <c r="F14" s="12">
        <v>9276</v>
      </c>
      <c r="G14" s="12">
        <f ca="1">ROUND(INDIRECT(ADDRESS(ROW()+(0), COLUMN()+(-2), 1))*INDIRECT(ADDRESS(ROW()+(0), COLUMN()+(-1), 1)), 0)</f>
        <v>325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0.286</v>
      </c>
      <c r="F15" s="12">
        <v>106727</v>
      </c>
      <c r="G15" s="12">
        <f ca="1">ROUND(INDIRECT(ADDRESS(ROW()+(0), COLUMN()+(-2), 1))*INDIRECT(ADDRESS(ROW()+(0), COLUMN()+(-1), 1)), 0)</f>
        <v>30.524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43.9</v>
      </c>
      <c r="F16" s="12">
        <v>1187</v>
      </c>
      <c r="G16" s="12">
        <f ca="1">ROUND(INDIRECT(ADDRESS(ROW()+(0), COLUMN()+(-2), 1))*INDIRECT(ADDRESS(ROW()+(0), COLUMN()+(-1), 1)), 0)</f>
        <v>52.109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858180</v>
      </c>
      <c r="G17" s="12">
        <f ca="1">ROUND(INDIRECT(ADDRESS(ROW()+(0), COLUMN()+(-2), 1))*INDIRECT(ADDRESS(ROW()+(0), COLUMN()+(-1), 1)), 0)</f>
        <v>25.745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0.17</v>
      </c>
      <c r="F18" s="12">
        <v>764485</v>
      </c>
      <c r="G18" s="12">
        <f ca="1">ROUND(INDIRECT(ADDRESS(ROW()+(0), COLUMN()+(-2), 1))*INDIRECT(ADDRESS(ROW()+(0), COLUMN()+(-1), 1)), 0)</f>
        <v>129.962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1</v>
      </c>
      <c r="F19" s="12">
        <v>574103</v>
      </c>
      <c r="G19" s="12">
        <f ca="1">ROUND(INDIRECT(ADDRESS(ROW()+(0), COLUMN()+(-2), 1))*INDIRECT(ADDRESS(ROW()+(0), COLUMN()+(-1), 1)), 0)</f>
        <v>574.103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2</v>
      </c>
      <c r="F20" s="14">
        <v>17584</v>
      </c>
      <c r="G20" s="14">
        <f ca="1">ROUND(INDIRECT(ADDRESS(ROW()+(0), COLUMN()+(-2), 1))*INDIRECT(ADDRESS(ROW()+(0), COLUMN()+(-1), 1)), 0)</f>
        <v>35.168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0)</f>
        <v>2.32018e+006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0.123</v>
      </c>
      <c r="F23" s="14">
        <v>19690</v>
      </c>
      <c r="G23" s="14">
        <f ca="1">ROUND(INDIRECT(ADDRESS(ROW()+(0), COLUMN()+(-2), 1))*INDIRECT(ADDRESS(ROW()+(0), COLUMN()+(-1), 1)), 0)</f>
        <v>2.422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0)</f>
        <v>2.422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25.175</v>
      </c>
      <c r="F26" s="12">
        <v>68611</v>
      </c>
      <c r="G26" s="12">
        <f ca="1">ROUND(INDIRECT(ADDRESS(ROW()+(0), COLUMN()+(-2), 1))*INDIRECT(ADDRESS(ROW()+(0), COLUMN()+(-1), 1)), 0)</f>
        <v>1.72727e+006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26.783</v>
      </c>
      <c r="F27" s="12">
        <v>42327</v>
      </c>
      <c r="G27" s="12">
        <f ca="1">ROUND(INDIRECT(ADDRESS(ROW()+(0), COLUMN()+(-2), 1))*INDIRECT(ADDRESS(ROW()+(0), COLUMN()+(-1), 1)), 0)</f>
        <v>1.13365e+006</v>
      </c>
    </row>
    <row r="28" spans="1:7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2.518</v>
      </c>
      <c r="F28" s="12">
        <v>68611</v>
      </c>
      <c r="G28" s="12">
        <f ca="1">ROUND(INDIRECT(ADDRESS(ROW()+(0), COLUMN()+(-2), 1))*INDIRECT(ADDRESS(ROW()+(0), COLUMN()+(-1), 1)), 0)</f>
        <v>172.762</v>
      </c>
    </row>
    <row r="29" spans="1:7" ht="13.50" thickBot="1" customHeight="1">
      <c r="A29" s="1" t="s">
        <v>61</v>
      </c>
      <c r="B29" s="1"/>
      <c r="C29" s="10" t="s">
        <v>62</v>
      </c>
      <c r="D29" s="1" t="s">
        <v>63</v>
      </c>
      <c r="E29" s="13">
        <v>1.259</v>
      </c>
      <c r="F29" s="14">
        <v>43989</v>
      </c>
      <c r="G29" s="14">
        <f ca="1">ROUND(INDIRECT(ADDRESS(ROW()+(0), COLUMN()+(-2), 1))*INDIRECT(ADDRESS(ROW()+(0), COLUMN()+(-1), 1)), 0)</f>
        <v>55.382</v>
      </c>
    </row>
    <row r="30" spans="1:7" ht="13.50" thickBot="1" customHeight="1">
      <c r="A30" s="15"/>
      <c r="B30" s="15"/>
      <c r="C30" s="15"/>
      <c r="D30" s="15"/>
      <c r="E30" s="9" t="s">
        <v>64</v>
      </c>
      <c r="F30" s="9"/>
      <c r="G30" s="17">
        <f ca="1">ROUND(SUM(INDIRECT(ADDRESS(ROW()+(-1), COLUMN()+(0), 1)),INDIRECT(ADDRESS(ROW()+(-2), COLUMN()+(0), 1)),INDIRECT(ADDRESS(ROW()+(-3), COLUMN()+(0), 1)),INDIRECT(ADDRESS(ROW()+(-4), COLUMN()+(0), 1))), 0)</f>
        <v>3.08907e+006</v>
      </c>
    </row>
    <row r="31" spans="1:7" ht="13.50" thickBot="1" customHeight="1">
      <c r="A31" s="15">
        <v>4</v>
      </c>
      <c r="B31" s="15"/>
      <c r="C31" s="15"/>
      <c r="D31" s="18" t="s">
        <v>65</v>
      </c>
      <c r="E31" s="18"/>
      <c r="F31" s="15"/>
      <c r="G31" s="15"/>
    </row>
    <row r="32" spans="1:7" ht="13.50" thickBot="1" customHeight="1">
      <c r="A32" s="19"/>
      <c r="B32" s="19"/>
      <c r="C32" s="20" t="s">
        <v>66</v>
      </c>
      <c r="D32" s="19" t="s">
        <v>67</v>
      </c>
      <c r="E32" s="13">
        <v>2</v>
      </c>
      <c r="F32" s="14">
        <f ca="1">ROUND(SUM(INDIRECT(ADDRESS(ROW()+(-2), COLUMN()+(1), 1)),INDIRECT(ADDRESS(ROW()+(-8), COLUMN()+(1), 1)),INDIRECT(ADDRESS(ROW()+(-11), COLUMN()+(1), 1))), 0)</f>
        <v>5.41167e+006</v>
      </c>
      <c r="G32" s="14">
        <f ca="1">ROUND(INDIRECT(ADDRESS(ROW()+(0), COLUMN()+(-2), 1))*INDIRECT(ADDRESS(ROW()+(0), COLUMN()+(-1), 1))/100, 0)</f>
        <v>108.233</v>
      </c>
    </row>
    <row r="33" spans="1:7" ht="13.50" thickBot="1" customHeight="1">
      <c r="A33" s="21" t="s">
        <v>68</v>
      </c>
      <c r="B33" s="21"/>
      <c r="C33" s="22"/>
      <c r="D33" s="23"/>
      <c r="E33" s="24" t="s">
        <v>69</v>
      </c>
      <c r="F33" s="25"/>
      <c r="G33" s="26">
        <f ca="1">ROUND(SUM(INDIRECT(ADDRESS(ROW()+(-1), COLUMN()+(0), 1)),INDIRECT(ADDRESS(ROW()+(-3), COLUMN()+(0), 1)),INDIRECT(ADDRESS(ROW()+(-9), COLUMN()+(0), 1)),INDIRECT(ADDRESS(ROW()+(-12), COLUMN()+(0), 1))), 0)</f>
        <v>5.51991e+006</v>
      </c>
    </row>
  </sheetData>
  <mergeCells count="3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E30:F30"/>
    <mergeCell ref="A31:B31"/>
    <mergeCell ref="D31:E31"/>
    <mergeCell ref="A32:B32"/>
    <mergeCell ref="A33:D33"/>
    <mergeCell ref="E33:F33"/>
  </mergeCells>
  <pageMargins left="0.147638" right="0.147638" top="0.206693" bottom="0.206693" header="0.0" footer="0.0"/>
  <pageSetup paperSize="9" orientation="portrait"/>
  <rowBreaks count="0" manualBreakCount="0">
    </rowBreaks>
</worksheet>
</file>