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<sst xmlns="http://schemas.openxmlformats.org/spreadsheetml/2006/main" count="46" uniqueCount="46">
  <si>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</si>
  <si>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FLA010</t>
  </si>
  <si>
    <t xml:space="preserve">m²</t>
  </si>
  <si>
    <t xml:space="preserve">Fachada simple de panel de chapa perfilada de acero.</t>
  </si>
  <si>
    <r>
      <rPr>
        <sz val="8.25"/>
        <color rgb="FF000000"/>
        <rFont val="Arial"/>
        <family val="2"/>
      </rPr>
      <t xml:space="preserve">Cerramiento de fachada simple formado por paneles de </t>
    </r>
    <r>
      <rPr>
        <b/>
        <sz val="8.25"/>
        <color rgb="FF000000"/>
        <rFont val="Arial"/>
        <family val="2"/>
      </rPr>
      <t xml:space="preserve">chapa perfilada nervada de acero S320 GD galvanizado de 0,6 mm espesor y 60 mm altura de cresta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</si>
  <si>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</si>
  <si>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</si>
  <si>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</si>
  <si>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</si>
  <si>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</si>
  <si>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</si>
  <si>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</si>
  <si>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mt13ccg100c</t>
  </si>
  <si>
    <t xml:space="preserve">m²</t>
  </si>
  <si>
    <t xml:space="preserve">Chapa perfilada nervada de acero S320 GD galvanizado de 0,6 mm espesor y 60 mm altura de cresta.</t>
  </si>
  <si>
    <t xml:space="preserve">mt13ccg020e</t>
  </si>
  <si>
    <t xml:space="preserve">m²</t>
  </si>
  <si>
    <t xml:space="preserve">Remate lateral de acero galvanizado, espesor 0,6 mm, desarrollo 500 mm.</t>
  </si>
  <si>
    <t xml:space="preserve">mt13ccg030d</t>
  </si>
  <si>
    <t xml:space="preserve">Ud</t>
  </si>
  <si>
    <t xml:space="preserve">Tornillo autorroscante de 6,5x70 mm de acero inoxidable, con arandela.</t>
  </si>
  <si>
    <t xml:space="preserve">mt13ccg040</t>
  </si>
  <si>
    <t xml:space="preserve">m</t>
  </si>
  <si>
    <t xml:space="preserve">Junta de estanqueidad para chapas perfiladas de acero.</t>
  </si>
  <si>
    <t xml:space="preserve">mt13ccg030f</t>
  </si>
  <si>
    <t xml:space="preserve">Ud</t>
  </si>
  <si>
    <t xml:space="preserve">Tornillo autorroscante de 4,2x13 mm de acero inoxidable, con arandela.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</si>
  <si>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</si>
  <si>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</si>
  <si>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</si>
  <si>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</si>
  <si>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</si>
  <si>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</si>
  <si>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</si>
  <si>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mo051</t>
  </si>
  <si>
    <t xml:space="preserve">h</t>
  </si>
  <si>
    <t xml:space="preserve">Oficial montador de tinglados y galpones.</t>
  </si>
  <si>
    <t xml:space="preserve">mo098</t>
  </si>
  <si>
    <t xml:space="preserve">h</t>
  </si>
  <si>
    <t xml:space="preserve">Medio oficial montador de tinglados y galpones.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</si>
  <si>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</si>
  <si>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</si>
  <si>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</si>
  <si>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</si>
  <si>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9.596G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</si>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</sst>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52.19" customWidth="1"/>
    <col min="6" max="6" width="14.28" customWidth="1"/>
    <col min="7" max="7" width="14.6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46623.000000</v>
      </c>
      <c r="H10" s="11">
        <f ca="1">ROUND(INDIRECT(ADDRESS(ROW()+(0), COLUMN()+(-2), 1))*INDIRECT(ADDRESS(ROW()+(0), COLUMN()+(-1), 1)), 0)</f>
        <v>48.954000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0.340000</v>
      </c>
      <c r="G11" s="11">
        <v>24847.000000</v>
      </c>
      <c r="H11" s="11">
        <f ca="1">ROUND(INDIRECT(ADDRESS(ROW()+(0), COLUMN()+(-2), 1))*INDIRECT(ADDRESS(ROW()+(0), COLUMN()+(-1), 1)), 0)</f>
        <v>8.448000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1.500000</v>
      </c>
      <c r="G12" s="11">
        <v>2792.000000</v>
      </c>
      <c r="H12" s="11">
        <f ca="1">ROUND(INDIRECT(ADDRESS(ROW()+(0), COLUMN()+(-2), 1))*INDIRECT(ADDRESS(ROW()+(0), COLUMN()+(-1), 1)), 0)</f>
        <v>4.188000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0.420000</v>
      </c>
      <c r="G13" s="11">
        <v>5025.000000</v>
      </c>
      <c r="H13" s="11">
        <f ca="1">ROUND(INDIRECT(ADDRESS(ROW()+(0), COLUMN()+(-2), 1))*INDIRECT(ADDRESS(ROW()+(0), COLUMN()+(-1), 1)), 0)</f>
        <v>2.111000</v>
      </c>
    </row>
    <row r="14" spans="1:8" ht="24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2">
        <v>2.050000</v>
      </c>
      <c r="G14" s="13">
        <v>279.000000</v>
      </c>
      <c r="H14" s="13">
        <f ca="1">ROUND(INDIRECT(ADDRESS(ROW()+(0), COLUMN()+(-2), 1))*INDIRECT(ADDRESS(ROW()+(0), COLUMN()+(-1), 1)), 0)</f>
        <v>572.000000</v>
      </c>
    </row>
    <row r="15" spans="1:8" ht="13.50" thickBot="1" customHeight="1">
      <c r="A15" s="14"/>
      <c r="B15" s="14"/>
      <c r="C15" s="14"/>
      <c r="D15" s="14"/>
      <c r="E15" s="14"/>
      <c r="F15" s="8" t="s">
        <v>27</v>
      </c>
      <c r="G15" s="8"/>
      <c r="H15" s="16">
        <f ca="1">ROUND(SUM(INDIRECT(ADDRESS(ROW()+(-1), COLUMN()+(0), 1)),INDIRECT(ADDRESS(ROW()+(-2), COLUMN()+(0), 1)),INDIRECT(ADDRESS(ROW()+(-3), COLUMN()+(0), 1)),INDIRECT(ADDRESS(ROW()+(-4), COLUMN()+(0), 1)),INDIRECT(ADDRESS(ROW()+(-5), COLUMN()+(0), 1))), 0)</f>
        <v>64.273000</v>
      </c>
    </row>
    <row r="16" spans="1:8" ht="13.50" thickBot="1" customHeight="1">
      <c r="A16" s="14">
        <v>2.000000</v>
      </c>
      <c r="B16" s="14"/>
      <c r="C16" s="14"/>
      <c r="D16" s="14"/>
      <c r="E16" s="17" t="s">
        <v>28</v>
      </c>
      <c r="F16" s="17"/>
      <c r="G16" s="14"/>
      <c r="H16" s="14"/>
    </row>
    <row r="17" spans="1:8" ht="13.50" thickBot="1" customHeight="1">
      <c r="A17" s="1" t="s">
        <v>29</v>
      </c>
      <c r="B17" s="1"/>
      <c r="C17" s="9" t="s">
        <v>30</v>
      </c>
      <c r="D17" s="9"/>
      <c r="E17" s="1" t="s">
        <v>31</v>
      </c>
      <c r="F17" s="12">
        <v>0.101000</v>
      </c>
      <c r="G17" s="13">
        <v>14243.000000</v>
      </c>
      <c r="H17" s="13">
        <f ca="1">ROUND(INDIRECT(ADDRESS(ROW()+(0), COLUMN()+(-2), 1))*INDIRECT(ADDRESS(ROW()+(0), COLUMN()+(-1), 1)), 0)</f>
        <v>1.439000</v>
      </c>
    </row>
    <row r="18" spans="1:8" ht="13.50" thickBot="1" customHeight="1">
      <c r="A18" s="14"/>
      <c r="B18" s="14"/>
      <c r="C18" s="14"/>
      <c r="D18" s="14"/>
      <c r="E18" s="14"/>
      <c r="F18" s="8" t="s">
        <v>32</v>
      </c>
      <c r="G18" s="8"/>
      <c r="H18" s="16">
        <f ca="1">ROUND(SUM(INDIRECT(ADDRESS(ROW()+(-1), COLUMN()+(0), 1))), 0)</f>
        <v>1.439000</v>
      </c>
    </row>
    <row r="19" spans="1:8" ht="13.50" thickBot="1" customHeight="1">
      <c r="A19" s="14">
        <v>3.000000</v>
      </c>
      <c r="B19" s="14"/>
      <c r="C19" s="14"/>
      <c r="D19" s="14"/>
      <c r="E19" s="17" t="s">
        <v>33</v>
      </c>
      <c r="F19" s="17"/>
      <c r="G19" s="14"/>
      <c r="H19" s="14"/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0">
        <v>0.307000</v>
      </c>
      <c r="G20" s="11">
        <v>35545.000000</v>
      </c>
      <c r="H20" s="11">
        <f ca="1">ROUND(INDIRECT(ADDRESS(ROW()+(0), COLUMN()+(-2), 1))*INDIRECT(ADDRESS(ROW()+(0), COLUMN()+(-1), 1)), 0)</f>
        <v>10.912000</v>
      </c>
    </row>
    <row r="21" spans="1:8" ht="13.50" thickBot="1" customHeight="1">
      <c r="A21" s="1" t="s">
        <v>37</v>
      </c>
      <c r="B21" s="1"/>
      <c r="C21" s="9" t="s">
        <v>38</v>
      </c>
      <c r="D21" s="9"/>
      <c r="E21" s="1" t="s">
        <v>39</v>
      </c>
      <c r="F21" s="12">
        <v>0.307000</v>
      </c>
      <c r="G21" s="13">
        <v>28991.000000</v>
      </c>
      <c r="H21" s="13">
        <f ca="1">ROUND(INDIRECT(ADDRESS(ROW()+(0), COLUMN()+(-2), 1))*INDIRECT(ADDRESS(ROW()+(0), COLUMN()+(-1), 1)), 0)</f>
        <v>8.900000</v>
      </c>
    </row>
    <row r="22" spans="1:8" ht="13.50" thickBot="1" customHeight="1">
      <c r="A22" s="14"/>
      <c r="B22" s="14"/>
      <c r="C22" s="14"/>
      <c r="D22" s="14"/>
      <c r="E22" s="14"/>
      <c r="F22" s="8" t="s">
        <v>40</v>
      </c>
      <c r="G22" s="8"/>
      <c r="H22" s="16">
        <f ca="1">ROUND(SUM(INDIRECT(ADDRESS(ROW()+(-1), COLUMN()+(0), 1)),INDIRECT(ADDRESS(ROW()+(-2), COLUMN()+(0), 1))), 0)</f>
        <v>19.812000</v>
      </c>
    </row>
    <row r="23" spans="1:8" ht="13.50" thickBot="1" customHeight="1">
      <c r="A23" s="14">
        <v>4.000000</v>
      </c>
      <c r="B23" s="14"/>
      <c r="C23" s="14"/>
      <c r="D23" s="14"/>
      <c r="E23" s="17" t="s">
        <v>41</v>
      </c>
      <c r="F23" s="17"/>
      <c r="G23" s="14"/>
      <c r="H23" s="14"/>
    </row>
    <row r="24" spans="1:8" ht="13.50" thickBot="1" customHeight="1">
      <c r="A24" s="18"/>
      <c r="B24" s="18"/>
      <c r="C24" s="19" t="s">
        <v>42</v>
      </c>
      <c r="D24" s="19"/>
      <c r="E24" s="18" t="s">
        <v>43</v>
      </c>
      <c r="F24" s="12">
        <v>2.000000</v>
      </c>
      <c r="G24" s="13">
        <f ca="1">ROUND(SUM(INDIRECT(ADDRESS(ROW()+(-2), COLUMN()+(1), 1)),INDIRECT(ADDRESS(ROW()+(-6), COLUMN()+(1), 1)),INDIRECT(ADDRESS(ROW()+(-9), COLUMN()+(1), 1))), 0)</f>
        <v>85.524000</v>
      </c>
      <c r="H24" s="13">
        <f ca="1">ROUND(INDIRECT(ADDRESS(ROW()+(0), COLUMN()+(-2), 1))*INDIRECT(ADDRESS(ROW()+(0), COLUMN()+(-1), 1))/100, 0)</f>
        <v>1.710000</v>
      </c>
    </row>
    <row r="25" spans="1:8" ht="13.50" thickBot="1" customHeight="1">
      <c r="A25" s="20" t="s">
        <v>44</v>
      </c>
      <c r="B25" s="20"/>
      <c r="C25" s="21"/>
      <c r="D25" s="21"/>
      <c r="E25" s="22"/>
      <c r="F25" s="23" t="s">
        <v>45</v>
      </c>
      <c r="G25" s="24"/>
      <c r="H25" s="25">
        <f ca="1">ROUND(SUM(INDIRECT(ADDRESS(ROW()+(-1), COLUMN()+(0), 1)),INDIRECT(ADDRESS(ROW()+(-3), COLUMN()+(0), 1)),INDIRECT(ADDRESS(ROW()+(-7), COLUMN()+(0), 1)),INDIRECT(ADDRESS(ROW()+(-10), COLUMN()+(0), 1))), 0)</f>
        <v>87.234000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620079" right="0.472441" top="0.472441" bottom="0.472441" header="0.0" footer="0.0"/>
  <pageSetup paperSize="9" orientation="portrait"/>
  <rowBreaks count="0" manualBreakCount="0">
    </rowBreaks>
</worksheet>
</file>