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<sst xmlns="http://schemas.openxmlformats.org/spreadsheetml/2006/main" count="56" uniqueCount="56">
  <si>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</si>
  <si>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FBY078</t>
  </si>
  <si>
    <t xml:space="preserve">m²</t>
  </si>
  <si>
    <t xml:space="preserve">Tabique de placas de yeso laminado, antirradiaciones. Sistema "PLACO".</t>
  </si>
  <si>
    <r>
      <rPr>
        <sz val="8.25"/>
        <color rgb="FF000000"/>
        <rFont val="Arial"/>
        <family val="2"/>
      </rPr>
      <t xml:space="preserve">Tabique múltiple, sistema Placo X-Ray Protection "PLACO", (12,5 + 12,5 + 48 + 12,5 + 12,5)/600 (48), antirradiaciones, de 98 mm de espesor total, con nivel de calidad del acabado estándar (Q2), formado por una estructura simple autoportante de perfiles metálicos de acero galvanizado formada por canales R 48 "PLACO" y montantes M 48 "PLACO", con una separación entre montantes de 600 mm y una disposición normal "N", a la que dos placas iguales de yeso laminado DFI / - 600 / 1800 / 12,5 / con los bordes longitudinales afinados, X-Ray Protection "PLACO" dispuestas en una cara y otras dos placas iguales de yeso laminado DFI / - 600 / 1800 / 12,5 / con los bordes longitudinales afinados, X-Ray Protection "PLACO" dispuestas en la otra cara. Incluso banda estanca autoadhesiva, Banda 45 "PLACO"; anclajes de canales y montantes metálicos; tornillería para la fijación de las placas; cinta de papel con refuerzo metálico "PLACO" y pasta y cinta para el tratamiento de juntas. El precio incluye la resolución de encuentros y puntos singulares, pero no incluye el aislamiento a colocar entre los montantes.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</si>
  <si>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</si>
  <si>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</si>
  <si>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</si>
  <si>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</si>
  <si>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</si>
  <si>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</si>
  <si>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</si>
  <si>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mt12plj020a</t>
  </si>
  <si>
    <t xml:space="preserve">m</t>
  </si>
  <si>
    <t xml:space="preserve">Banda estanca autoadhesiva, Banda 45 "PLACO", de espuma de polietileno de celdas cerradas, de 3 mm de espesor y 45 mm de ancho, para la estanqueidad de la base y el aislamiento acústico del perímetro en tabiques y trasdosados de placas.</t>
  </si>
  <si>
    <t xml:space="preserve">mt12plp070b</t>
  </si>
  <si>
    <t xml:space="preserve">m</t>
  </si>
  <si>
    <t xml:space="preserve">Canal de perfil de acero galvanizado, R 48 "PLACO", fabricado mediante laminación en frío, de 3000 mm de longitud, 48x30 mm de sección y 0,55 mm de espesor.</t>
  </si>
  <si>
    <t xml:space="preserve">mt12plp060b</t>
  </si>
  <si>
    <t xml:space="preserve">m</t>
  </si>
  <si>
    <t xml:space="preserve">Montante de perfil de acero galvanizado, M 48 "PLACO", fabricado mediante laminación en frío, de 3000 mm de longitud, 46,5x36 mm de sección y 0,6 mm de espesor.</t>
  </si>
  <si>
    <t xml:space="preserve">mt12arp010a</t>
  </si>
  <si>
    <t xml:space="preserve">m²</t>
  </si>
  <si>
    <t xml:space="preserve">Placa de yeso laminado DFI / - 600 / 1800 / 12,5 / con los bordes longitudinales afinados, X-Ray Protection "PLACO", formada por un alma de yeso de origen natural embutida e íntimamente ligada a dos láminas de cartón fuerte, aditivada para mejorar su capacidad de absorción de radiaciones, su cohesión a temperaturas altas y su absorción acústica.</t>
  </si>
  <si>
    <t xml:space="preserve">mt12arp030a</t>
  </si>
  <si>
    <t xml:space="preserve">Ud</t>
  </si>
  <si>
    <t xml:space="preserve">Tornillo autorroscante X-Ray Protection 25 "PLACO", con cabeza de trompeta, de 25 mm de longitud.</t>
  </si>
  <si>
    <t xml:space="preserve">mt12arp030b</t>
  </si>
  <si>
    <t xml:space="preserve">Ud</t>
  </si>
  <si>
    <t xml:space="preserve">Tornillo autorroscante X-Ray Protection 35 "PLACO", con cabeza de trompeta, de 35 mm de longitud.</t>
  </si>
  <si>
    <t xml:space="preserve">mt12plt030b</t>
  </si>
  <si>
    <t xml:space="preserve">Ud</t>
  </si>
  <si>
    <t xml:space="preserve">Tornillo autoperforante rosca-chapa, TRPF 13 "PLACO", de 13 mm de longitud.</t>
  </si>
  <si>
    <t xml:space="preserve">mt12plj010a</t>
  </si>
  <si>
    <t xml:space="preserve">m</t>
  </si>
  <si>
    <t xml:space="preserve">Cinta microperforada de papel "PLACO", de 50 mm de ancho, para acabado de juntas de placas de yeso laminado.</t>
  </si>
  <si>
    <t xml:space="preserve">mt12arp020a</t>
  </si>
  <si>
    <t xml:space="preserve">kg</t>
  </si>
  <si>
    <t xml:space="preserve">Pasta de secado Promix X-Ray Protection "PLACO", para el tratamiento de las juntas de las placas de yeso laminado.</t>
  </si>
  <si>
    <t xml:space="preserve">mt12plj010b</t>
  </si>
  <si>
    <t xml:space="preserve">m</t>
  </si>
  <si>
    <t xml:space="preserve">Cinta de papel con refuerzo metálico "PLACO", de 50 mm de ancho, para acabado de juntas de placas de yeso laminado.</t>
  </si>
  <si>
    <t xml:space="preserve">Subtotal materiales:</t>
  </si>
  <si>
    <t xml:space="preserve">Mano de obra</t>
  </si>
  <si>
    <t xml:space="preserve">mo053</t>
  </si>
  <si>
    <t xml:space="preserve">h</t>
  </si>
  <si>
    <t xml:space="preserve">Oficial colocador de divisorias interiores y mamparas.</t>
  </si>
  <si>
    <t xml:space="preserve">mo100</t>
  </si>
  <si>
    <t xml:space="preserve">h</t>
  </si>
  <si>
    <t xml:space="preserve">Medio oficial colocador de divisorias interiores y mamparas.</t>
  </si>
  <si>
    <t xml:space="preserve">Subtotal mano de obra:</t>
  </si>
  <si>
    <t xml:space="preserve">Herramientas</t>
  </si>
  <si>
    <t xml:space="preserve">%</t>
  </si>
  <si>
    <t xml:space="preserve">Herramientas</t>
  </si>
  <si>
    <t xml:space="preserve">Coste de mantenimiento decenal: 120.120G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</si>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</sst>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2.04" customWidth="1"/>
    <col min="4" max="4" width="5.61" customWidth="1"/>
    <col min="5" max="5" width="72.25" customWidth="1"/>
    <col min="6" max="6" width="11.56" customWidth="1"/>
    <col min="7" max="7" width="12.41"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0.45</v>
      </c>
      <c r="G10" s="12">
        <v>4904</v>
      </c>
      <c r="H10" s="12">
        <f ca="1">ROUND(INDIRECT(ADDRESS(ROW()+(0), COLUMN()+(-2), 1))*INDIRECT(ADDRESS(ROW()+(0), COLUMN()+(-1), 1)), 0)</f>
        <v>2.207</v>
      </c>
    </row>
    <row r="11" spans="1:8" ht="24.00" thickBot="1" customHeight="1">
      <c r="A11" s="1" t="s">
        <v>15</v>
      </c>
      <c r="B11" s="1"/>
      <c r="C11" s="10" t="s">
        <v>16</v>
      </c>
      <c r="D11" s="10"/>
      <c r="E11" s="1" t="s">
        <v>17</v>
      </c>
      <c r="F11" s="11">
        <v>0.9</v>
      </c>
      <c r="G11" s="12">
        <v>18736</v>
      </c>
      <c r="H11" s="12">
        <f ca="1">ROUND(INDIRECT(ADDRESS(ROW()+(0), COLUMN()+(-2), 1))*INDIRECT(ADDRESS(ROW()+(0), COLUMN()+(-1), 1)), 0)</f>
        <v>16.862</v>
      </c>
    </row>
    <row r="12" spans="1:8" ht="34.50" thickBot="1" customHeight="1">
      <c r="A12" s="1" t="s">
        <v>18</v>
      </c>
      <c r="B12" s="1"/>
      <c r="C12" s="10" t="s">
        <v>19</v>
      </c>
      <c r="D12" s="10"/>
      <c r="E12" s="1" t="s">
        <v>20</v>
      </c>
      <c r="F12" s="11">
        <v>2.1</v>
      </c>
      <c r="G12" s="12">
        <v>22818</v>
      </c>
      <c r="H12" s="12">
        <f ca="1">ROUND(INDIRECT(ADDRESS(ROW()+(0), COLUMN()+(-2), 1))*INDIRECT(ADDRESS(ROW()+(0), COLUMN()+(-1), 1)), 0)</f>
        <v>47.918</v>
      </c>
    </row>
    <row r="13" spans="1:8" ht="55.50" thickBot="1" customHeight="1">
      <c r="A13" s="1" t="s">
        <v>21</v>
      </c>
      <c r="B13" s="1"/>
      <c r="C13" s="10" t="s">
        <v>22</v>
      </c>
      <c r="D13" s="10"/>
      <c r="E13" s="1" t="s">
        <v>23</v>
      </c>
      <c r="F13" s="11">
        <v>4.2</v>
      </c>
      <c r="G13" s="12">
        <v>526375</v>
      </c>
      <c r="H13" s="12">
        <f ca="1">ROUND(INDIRECT(ADDRESS(ROW()+(0), COLUMN()+(-2), 1))*INDIRECT(ADDRESS(ROW()+(0), COLUMN()+(-1), 1)), 0)</f>
        <v>2.21078e+006</v>
      </c>
    </row>
    <row r="14" spans="1:8" ht="24.00" thickBot="1" customHeight="1">
      <c r="A14" s="1" t="s">
        <v>24</v>
      </c>
      <c r="B14" s="1"/>
      <c r="C14" s="10" t="s">
        <v>25</v>
      </c>
      <c r="D14" s="10"/>
      <c r="E14" s="1" t="s">
        <v>26</v>
      </c>
      <c r="F14" s="11">
        <v>12</v>
      </c>
      <c r="G14" s="12">
        <v>216</v>
      </c>
      <c r="H14" s="12">
        <f ca="1">ROUND(INDIRECT(ADDRESS(ROW()+(0), COLUMN()+(-2), 1))*INDIRECT(ADDRESS(ROW()+(0), COLUMN()+(-1), 1)), 0)</f>
        <v>2.592</v>
      </c>
    </row>
    <row r="15" spans="1:8" ht="24.00" thickBot="1" customHeight="1">
      <c r="A15" s="1" t="s">
        <v>27</v>
      </c>
      <c r="B15" s="1"/>
      <c r="C15" s="10" t="s">
        <v>28</v>
      </c>
      <c r="D15" s="10"/>
      <c r="E15" s="1" t="s">
        <v>29</v>
      </c>
      <c r="F15" s="11">
        <v>22</v>
      </c>
      <c r="G15" s="12">
        <v>280</v>
      </c>
      <c r="H15" s="12">
        <f ca="1">ROUND(INDIRECT(ADDRESS(ROW()+(0), COLUMN()+(-2), 1))*INDIRECT(ADDRESS(ROW()+(0), COLUMN()+(-1), 1)), 0)</f>
        <v>6.16</v>
      </c>
    </row>
    <row r="16" spans="1:8" ht="13.50" thickBot="1" customHeight="1">
      <c r="A16" s="1" t="s">
        <v>30</v>
      </c>
      <c r="B16" s="1"/>
      <c r="C16" s="10" t="s">
        <v>31</v>
      </c>
      <c r="D16" s="10"/>
      <c r="E16" s="1" t="s">
        <v>32</v>
      </c>
      <c r="F16" s="11">
        <v>4</v>
      </c>
      <c r="G16" s="12">
        <v>167</v>
      </c>
      <c r="H16" s="12">
        <f ca="1">ROUND(INDIRECT(ADDRESS(ROW()+(0), COLUMN()+(-2), 1))*INDIRECT(ADDRESS(ROW()+(0), COLUMN()+(-1), 1)), 0)</f>
        <v>668</v>
      </c>
    </row>
    <row r="17" spans="1:8" ht="24.00" thickBot="1" customHeight="1">
      <c r="A17" s="1" t="s">
        <v>33</v>
      </c>
      <c r="B17" s="1"/>
      <c r="C17" s="10" t="s">
        <v>34</v>
      </c>
      <c r="D17" s="10"/>
      <c r="E17" s="1" t="s">
        <v>35</v>
      </c>
      <c r="F17" s="11">
        <v>1.4</v>
      </c>
      <c r="G17" s="12">
        <v>565</v>
      </c>
      <c r="H17" s="12">
        <f ca="1">ROUND(INDIRECT(ADDRESS(ROW()+(0), COLUMN()+(-2), 1))*INDIRECT(ADDRESS(ROW()+(0), COLUMN()+(-1), 1)), 0)</f>
        <v>791</v>
      </c>
    </row>
    <row r="18" spans="1:8" ht="24.00" thickBot="1" customHeight="1">
      <c r="A18" s="1" t="s">
        <v>36</v>
      </c>
      <c r="B18" s="1"/>
      <c r="C18" s="10" t="s">
        <v>37</v>
      </c>
      <c r="D18" s="10"/>
      <c r="E18" s="1" t="s">
        <v>38</v>
      </c>
      <c r="F18" s="11">
        <v>0.66</v>
      </c>
      <c r="G18" s="12">
        <v>36472</v>
      </c>
      <c r="H18" s="12">
        <f ca="1">ROUND(INDIRECT(ADDRESS(ROW()+(0), COLUMN()+(-2), 1))*INDIRECT(ADDRESS(ROW()+(0), COLUMN()+(-1), 1)), 0)</f>
        <v>24.072</v>
      </c>
    </row>
    <row r="19" spans="1:8" ht="24.00" thickBot="1" customHeight="1">
      <c r="A19" s="1" t="s">
        <v>39</v>
      </c>
      <c r="B19" s="1"/>
      <c r="C19" s="10" t="s">
        <v>40</v>
      </c>
      <c r="D19" s="10"/>
      <c r="E19" s="1" t="s">
        <v>41</v>
      </c>
      <c r="F19" s="13">
        <v>0.3</v>
      </c>
      <c r="G19" s="14">
        <v>8663</v>
      </c>
      <c r="H19" s="14">
        <f ca="1">ROUND(INDIRECT(ADDRESS(ROW()+(0), COLUMN()+(-2), 1))*INDIRECT(ADDRESS(ROW()+(0), COLUMN()+(-1), 1)), 0)</f>
        <v>2.599</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0)</f>
        <v>2.31464e+006</v>
      </c>
    </row>
    <row r="21" spans="1:8" ht="13.50" thickBot="1" customHeight="1">
      <c r="A21" s="15">
        <v>2</v>
      </c>
      <c r="B21" s="15"/>
      <c r="C21" s="15"/>
      <c r="D21" s="15"/>
      <c r="E21" s="18" t="s">
        <v>43</v>
      </c>
      <c r="F21" s="18"/>
      <c r="G21" s="15"/>
      <c r="H21" s="15"/>
    </row>
    <row r="22" spans="1:8" ht="13.50" thickBot="1" customHeight="1">
      <c r="A22" s="1" t="s">
        <v>44</v>
      </c>
      <c r="B22" s="1"/>
      <c r="C22" s="10" t="s">
        <v>45</v>
      </c>
      <c r="D22" s="10"/>
      <c r="E22" s="1" t="s">
        <v>46</v>
      </c>
      <c r="F22" s="11">
        <v>0.355</v>
      </c>
      <c r="G22" s="12">
        <v>70502</v>
      </c>
      <c r="H22" s="12">
        <f ca="1">ROUND(INDIRECT(ADDRESS(ROW()+(0), COLUMN()+(-2), 1))*INDIRECT(ADDRESS(ROW()+(0), COLUMN()+(-1), 1)), 0)</f>
        <v>25.028</v>
      </c>
    </row>
    <row r="23" spans="1:8" ht="13.50" thickBot="1" customHeight="1">
      <c r="A23" s="1" t="s">
        <v>47</v>
      </c>
      <c r="B23" s="1"/>
      <c r="C23" s="10" t="s">
        <v>48</v>
      </c>
      <c r="D23" s="10"/>
      <c r="E23" s="1" t="s">
        <v>49</v>
      </c>
      <c r="F23" s="13">
        <v>0.355</v>
      </c>
      <c r="G23" s="14">
        <v>43989</v>
      </c>
      <c r="H23" s="14">
        <f ca="1">ROUND(INDIRECT(ADDRESS(ROW()+(0), COLUMN()+(-2), 1))*INDIRECT(ADDRESS(ROW()+(0), COLUMN()+(-1), 1)), 0)</f>
        <v>15.616</v>
      </c>
    </row>
    <row r="24" spans="1:8" ht="13.50" thickBot="1" customHeight="1">
      <c r="A24" s="15"/>
      <c r="B24" s="15"/>
      <c r="C24" s="15"/>
      <c r="D24" s="15"/>
      <c r="E24" s="15"/>
      <c r="F24" s="9" t="s">
        <v>50</v>
      </c>
      <c r="G24" s="9"/>
      <c r="H24" s="17">
        <f ca="1">ROUND(SUM(INDIRECT(ADDRESS(ROW()+(-1), COLUMN()+(0), 1)),INDIRECT(ADDRESS(ROW()+(-2), COLUMN()+(0), 1))), 0)</f>
        <v>40.644</v>
      </c>
    </row>
    <row r="25" spans="1:8" ht="13.50" thickBot="1" customHeight="1">
      <c r="A25" s="15">
        <v>3</v>
      </c>
      <c r="B25" s="15"/>
      <c r="C25" s="15"/>
      <c r="D25" s="15"/>
      <c r="E25" s="18" t="s">
        <v>51</v>
      </c>
      <c r="F25" s="18"/>
      <c r="G25" s="15"/>
      <c r="H25" s="15"/>
    </row>
    <row r="26" spans="1:8" ht="13.50" thickBot="1" customHeight="1">
      <c r="A26" s="19"/>
      <c r="B26" s="19"/>
      <c r="C26" s="20" t="s">
        <v>52</v>
      </c>
      <c r="D26" s="20"/>
      <c r="E26" s="19" t="s">
        <v>53</v>
      </c>
      <c r="F26" s="13">
        <v>2</v>
      </c>
      <c r="G26" s="14">
        <f ca="1">ROUND(SUM(INDIRECT(ADDRESS(ROW()+(-2), COLUMN()+(1), 1)),INDIRECT(ADDRESS(ROW()+(-6), COLUMN()+(1), 1))), 0)</f>
        <v>2.35529e+006</v>
      </c>
      <c r="H26" s="14">
        <f ca="1">ROUND(INDIRECT(ADDRESS(ROW()+(0), COLUMN()+(-2), 1))*INDIRECT(ADDRESS(ROW()+(0), COLUMN()+(-1), 1))/100, 0)</f>
        <v>47.106</v>
      </c>
    </row>
    <row r="27" spans="1:8" ht="13.50" thickBot="1" customHeight="1">
      <c r="A27" s="21" t="s">
        <v>54</v>
      </c>
      <c r="B27" s="21"/>
      <c r="C27" s="22"/>
      <c r="D27" s="22"/>
      <c r="E27" s="23"/>
      <c r="F27" s="24" t="s">
        <v>55</v>
      </c>
      <c r="G27" s="25"/>
      <c r="H27" s="26">
        <f ca="1">ROUND(SUM(INDIRECT(ADDRESS(ROW()+(-1), COLUMN()+(0), 1)),INDIRECT(ADDRESS(ROW()+(-3), COLUMN()+(0), 1)),INDIRECT(ADDRESS(ROW()+(-7), COLUMN()+(0), 1))), 0)</f>
        <v>2.40239e+006</v>
      </c>
    </row>
  </sheetData>
  <mergeCells count="4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B23"/>
    <mergeCell ref="C23:D23"/>
    <mergeCell ref="A24:B24"/>
    <mergeCell ref="C24:D24"/>
    <mergeCell ref="F24:G24"/>
    <mergeCell ref="A25:B25"/>
    <mergeCell ref="C25:D25"/>
    <mergeCell ref="E25:F25"/>
    <mergeCell ref="A26:B26"/>
    <mergeCell ref="C26:D26"/>
    <mergeCell ref="A27:E27"/>
    <mergeCell ref="F27:G27"/>
  </mergeCells>
  <pageMargins left="0.147638" right="0.147638" top="0.206693" bottom="0.206693" header="0.0" footer="0.0"/>
  <pageSetup paperSize="9" orientation="portrait"/>
  <rowBreaks count="0" manualBreakCount="0">
    </rowBreaks>
</worksheet>
</file>