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<sst xmlns="http://schemas.openxmlformats.org/spreadsheetml/2006/main" count="47" uniqueCount="47">
  <si>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</si>
  <si>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FBC020</t>
  </si>
  <si>
    <t xml:space="preserve">m²</t>
  </si>
  <si>
    <t xml:space="preserve">Tabique de placas de cemento, de alta resistencia a la humedad. Sistema Placo Hydro Premium "PLACO".</t>
  </si>
  <si>
    <r>
      <rPr>
        <sz val="8.25"/>
        <color rgb="FF000000"/>
        <rFont val="Arial"/>
        <family val="2"/>
      </rPr>
      <t xml:space="preserve">Tabique sencillo Placo Hydro Premium "PLACO" (12,5 + 48 + 12,5)/400 (48), de alta resistencia a la humedad, de 73 mm de espesor total, formado por una estructura simple autoportante de perfiles metálicos de acero galvanizado formada por canales R 48 "PLACO" y montantes M 48 "PLACO", con una separación entre montantes de 400 mm y una disposición normal "N", a la que se atornilla una placa de cemento Aquaroc 13 "PLACO", de 12,5x1200x900 mm en una cara y otra placa Aquaroc 13 "PLACO", de 12,5x1200x900 mm en la otra cara. Incluso banda acústica; fijaciones para el anclaje de canales y montantes metálicos; tornillería para la fijación de las placas; tratamiento de juntas con adhesivo. El precio incluye la resolución de encuentros y puntos singulares, pero no incluye el aislamiento a colocar entre los montantes.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</si>
  <si>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</si>
  <si>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</si>
  <si>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</si>
  <si>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</si>
  <si>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</si>
  <si>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</si>
  <si>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</si>
  <si>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mt12plj020a</t>
  </si>
  <si>
    <t xml:space="preserve">m</t>
  </si>
  <si>
    <t xml:space="preserve">Banda estanca autoadhesiva, Banda 45 "PLACO", de espuma de polietileno de celdas cerradas, de 3 mm de espesor y 45 mm de ancho, para la estanqueidad de la base y el aislamiento acústico del perímetro en tabiques y trasdosados de placas.</t>
  </si>
  <si>
    <t xml:space="preserve">mt12plp070b</t>
  </si>
  <si>
    <t xml:space="preserve">m</t>
  </si>
  <si>
    <t xml:space="preserve">Canal de perfil de acero galvanizado, R 48 "PLACO", fabricado mediante laminación en frío, de 3000 mm de longitud, 48x30 mm de sección y 0,55 mm de espesor.</t>
  </si>
  <si>
    <t xml:space="preserve">mt12plp060b</t>
  </si>
  <si>
    <t xml:space="preserve">m</t>
  </si>
  <si>
    <t xml:space="preserve">Montante de perfil de acero galvanizado, M 48 "PLACO", fabricado mediante laminación en frío, de 3000 mm de longitud, 46,5x36 mm de sección y 0,6 mm de espesor.</t>
  </si>
  <si>
    <t xml:space="preserve">mt12plq010a</t>
  </si>
  <si>
    <t xml:space="preserve">m²</t>
  </si>
  <si>
    <t xml:space="preserve">Placa de cemento de alto rendimiento, Aquaroc 13 "PLACO", de 12,5x1200x900 mm.</t>
  </si>
  <si>
    <t xml:space="preserve">mt12plt025b</t>
  </si>
  <si>
    <t xml:space="preserve">Ud</t>
  </si>
  <si>
    <t xml:space="preserve">Tornillo autoperforante THTPF 25 "PLACO", con cabeza de trompeta, de 25 mm de longitud.</t>
  </si>
  <si>
    <t xml:space="preserve">mt12plt030b</t>
  </si>
  <si>
    <t xml:space="preserve">Ud</t>
  </si>
  <si>
    <t xml:space="preserve">Tornillo autoperforante rosca-chapa, TRPF 13 "PLACO", de 13 mm de longitud.</t>
  </si>
  <si>
    <t xml:space="preserve">mt12plq030a</t>
  </si>
  <si>
    <t xml:space="preserve">Ud</t>
  </si>
  <si>
    <t xml:space="preserve">Cartucho de 310 cm³ de adhesivo de alta resistencia, Aquaroc "PLACO", para tratamiento de juntas.</t>
  </si>
  <si>
    <t xml:space="preserve">Subtotal materiales:</t>
  </si>
  <si>
    <t xml:space="preserve">Mano de obra</t>
  </si>
  <si>
    <t xml:space="preserve">mo053</t>
  </si>
  <si>
    <t xml:space="preserve">h</t>
  </si>
  <si>
    <t xml:space="preserve">Oficial colocador de divisorias interiores y mamparas.</t>
  </si>
  <si>
    <t xml:space="preserve">mo100</t>
  </si>
  <si>
    <t xml:space="preserve">h</t>
  </si>
  <si>
    <t xml:space="preserve">Medio oficial colocador de divisorias interiores y mamparas.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</si>
  <si>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</si>
  <si>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</si>
  <si>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</si>
  <si>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</si>
  <si>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43.125G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</si>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</sst>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55" customWidth="1"/>
    <col min="4" max="4" width="5.10" customWidth="1"/>
    <col min="5" max="5" width="74.12" customWidth="1"/>
    <col min="6" max="6" width="11.56" customWidth="1"/>
    <col min="7" max="7" width="12.41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0.45</v>
      </c>
      <c r="G10" s="12">
        <v>4823</v>
      </c>
      <c r="H10" s="12">
        <f ca="1">ROUND(INDIRECT(ADDRESS(ROW()+(0), COLUMN()+(-2), 1))*INDIRECT(ADDRESS(ROW()+(0), COLUMN()+(-1), 1)), 0)</f>
        <v>2.17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0.9</v>
      </c>
      <c r="G11" s="12">
        <v>18426</v>
      </c>
      <c r="H11" s="12">
        <f ca="1">ROUND(INDIRECT(ADDRESS(ROW()+(0), COLUMN()+(-2), 1))*INDIRECT(ADDRESS(ROW()+(0), COLUMN()+(-1), 1)), 0)</f>
        <v>16.583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3</v>
      </c>
      <c r="G12" s="12">
        <v>22441</v>
      </c>
      <c r="H12" s="12">
        <f ca="1">ROUND(INDIRECT(ADDRESS(ROW()+(0), COLUMN()+(-2), 1))*INDIRECT(ADDRESS(ROW()+(0), COLUMN()+(-1), 1)), 0)</f>
        <v>67.323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2.1</v>
      </c>
      <c r="G13" s="12">
        <v>301100</v>
      </c>
      <c r="H13" s="12">
        <f ca="1">ROUND(INDIRECT(ADDRESS(ROW()+(0), COLUMN()+(-2), 1))*INDIRECT(ADDRESS(ROW()+(0), COLUMN()+(-1), 1)), 0)</f>
        <v>632.31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30</v>
      </c>
      <c r="G14" s="12">
        <v>479</v>
      </c>
      <c r="H14" s="12">
        <f ca="1">ROUND(INDIRECT(ADDRESS(ROW()+(0), COLUMN()+(-2), 1))*INDIRECT(ADDRESS(ROW()+(0), COLUMN()+(-1), 1)), 0)</f>
        <v>14.37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4</v>
      </c>
      <c r="G15" s="12">
        <v>165</v>
      </c>
      <c r="H15" s="12">
        <f ca="1">ROUND(INDIRECT(ADDRESS(ROW()+(0), COLUMN()+(-2), 1))*INDIRECT(ADDRESS(ROW()+(0), COLUMN()+(-1), 1)), 0)</f>
        <v>660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0.5</v>
      </c>
      <c r="G16" s="14">
        <v>150396</v>
      </c>
      <c r="H16" s="14">
        <f ca="1">ROUND(INDIRECT(ADDRESS(ROW()+(0), COLUMN()+(-2), 1))*INDIRECT(ADDRESS(ROW()+(0), COLUMN()+(-1), 1)), 0)</f>
        <v>75.198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0)</f>
        <v>808.614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1">
        <v>0.332</v>
      </c>
      <c r="G19" s="12">
        <v>68579</v>
      </c>
      <c r="H19" s="12">
        <f ca="1">ROUND(INDIRECT(ADDRESS(ROW()+(0), COLUMN()+(-2), 1))*INDIRECT(ADDRESS(ROW()+(0), COLUMN()+(-1), 1)), 0)</f>
        <v>22.768</v>
      </c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3">
        <v>0.332</v>
      </c>
      <c r="G20" s="14">
        <v>42789</v>
      </c>
      <c r="H20" s="14">
        <f ca="1">ROUND(INDIRECT(ADDRESS(ROW()+(0), COLUMN()+(-2), 1))*INDIRECT(ADDRESS(ROW()+(0), COLUMN()+(-1), 1)), 0)</f>
        <v>14.206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0)</f>
        <v>36.974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20" t="s">
        <v>43</v>
      </c>
      <c r="D23" s="20"/>
      <c r="E23" s="19" t="s">
        <v>44</v>
      </c>
      <c r="F23" s="13">
        <v>2</v>
      </c>
      <c r="G23" s="14">
        <f ca="1">ROUND(SUM(INDIRECT(ADDRESS(ROW()+(-2), COLUMN()+(1), 1)),INDIRECT(ADDRESS(ROW()+(-6), COLUMN()+(1), 1))), 0)</f>
        <v>845.588</v>
      </c>
      <c r="H23" s="14">
        <f ca="1">ROUND(INDIRECT(ADDRESS(ROW()+(0), COLUMN()+(-2), 1))*INDIRECT(ADDRESS(ROW()+(0), COLUMN()+(-1), 1))/100, 0)</f>
        <v>16.912</v>
      </c>
    </row>
    <row r="24" spans="1:8" ht="13.50" thickBot="1" customHeight="1">
      <c r="A24" s="21" t="s">
        <v>45</v>
      </c>
      <c r="B24" s="21"/>
      <c r="C24" s="22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0)</f>
        <v>862.5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