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<sst xmlns="http://schemas.openxmlformats.org/spreadsheetml/2006/main" count="50" uniqueCount="50">
  <si>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</si>
  <si>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ASA030</t>
  </si>
  <si>
    <t xml:space="preserve">Ud</t>
  </si>
  <si>
    <t xml:space="preserve">Registro con bomba, prefabricada, "EBARA".</t>
  </si>
  <si>
    <r>
      <rPr>
        <sz val="8.25"/>
        <color rgb="FF000000"/>
        <rFont val="Arial"/>
        <family val="2"/>
      </rPr>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 sobre solera de hormigón masivo fck 200, HM-20/B/20/I de 15 cm de espesor,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 y ducto de impulsión de aguas residuales realizado con tubo de PVC para 10 atm de presión con extremo abocardado para unión encolada. Incluso accesorios, uniones y piezas especiales para la instalación de la bomba y su conexión a las redes eléctrica y de saneamiento.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</si>
  <si>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</si>
  <si>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</si>
  <si>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</si>
  <si>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</si>
  <si>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</si>
  <si>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</si>
  <si>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</si>
  <si>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mt10hmf130nwd</t>
  </si>
  <si>
    <t xml:space="preserve">m³</t>
  </si>
  <si>
    <t xml:space="preserve">Hormigón masivo fck 200, tipo HM-20/B/19/I, elaborado en planta.</t>
  </si>
  <si>
    <t xml:space="preserve">mt11ape010a</t>
  </si>
  <si>
    <t xml:space="preserve">Ud</t>
  </si>
  <si>
    <t xml:space="preserve">Registro de polietileno de alta densidad, para saneamiento, modelo MINI RIGHT 75 MA "EBARA", de 51x43x63,5 cm, con salida normalizada de PVC de 50 mm, entrada de 100 mm, entrada suplementaria, sistema de apertura con tapa pivotante para intervenciones sin desmontaje, tapa estanca con junta tórica y una capacidad de 100 litros, con una bomba sumergible portátil, construida en acero inoxidable, para achique de aguas fecales con cuerpos en suspensión o filamentosos, modelo RIGHT 75 MA, con una potencia de 0,55 kW, para una altura máxima de inmersión de 10 m, temperatura máxima del líquido conducido 50°C y tamaño máximo de paso de sólidos 35 mm, cuerpo de impulsión, impulsor, carcasa y tapa motor de acero inoxidable AISI 304, eje motor de acero inoxidable AISI 303, doble cierre en cámara de aceite, el superior de carbón/cerámica/NBR y el inferior de SiC/SiC/NBR, motor asíncrono de 2 polos, aislamiento clase F, protección IP68, para alimentación monofásica a 230 V y 50 Hz de frecuencia, condensador y protección termoamperimétrica de rearme automático incorporados, con regulador de nivel incorporado y cable eléctrico de conexión de 5 metros con toma de corriente tipo shuko.</t>
  </si>
  <si>
    <t xml:space="preserve">mt36bom050s</t>
  </si>
  <si>
    <t xml:space="preserve">m</t>
  </si>
  <si>
    <t xml:space="preserve">Ducto de impulsión de aguas residuales realizado con tubo de PVC para presión de 10 atm, de 50 mm de diámetro, con extremo abocardado.</t>
  </si>
  <si>
    <t xml:space="preserve">mt36bom051s</t>
  </si>
  <si>
    <t xml:space="preserve">Ud</t>
  </si>
  <si>
    <t xml:space="preserve">Repercusión, por m de tubería, de accesorios, uniones y piezas especiales para tubo de PVC para presión de 10 atm, de 50 mm de diámetro.</t>
  </si>
  <si>
    <t xml:space="preserve">mt37vre010f</t>
  </si>
  <si>
    <t xml:space="preserve">Ud</t>
  </si>
  <si>
    <t xml:space="preserve">Válvula de retención, con rosca GAS de 1 1/2", "EBARA".</t>
  </si>
  <si>
    <t xml:space="preserve">mt37svc010l</t>
  </si>
  <si>
    <t xml:space="preserve">Ud</t>
  </si>
  <si>
    <t xml:space="preserve">Válvula de compuerta de latón fundido, para roscar, de 1 1/2".</t>
  </si>
  <si>
    <t xml:space="preserve">Subtotal materiales:</t>
  </si>
  <si>
    <t xml:space="preserve">Mano de obra</t>
  </si>
  <si>
    <t xml:space="preserve">mo020</t>
  </si>
  <si>
    <t xml:space="preserve">h</t>
  </si>
  <si>
    <t xml:space="preserve">Oficial de construcción.</t>
  </si>
  <si>
    <t xml:space="preserve">mo113</t>
  </si>
  <si>
    <t xml:space="preserve">h</t>
  </si>
  <si>
    <t xml:space="preserve">Ayudante de construcción.</t>
  </si>
  <si>
    <t xml:space="preserve">mo008</t>
  </si>
  <si>
    <t xml:space="preserve">h</t>
  </si>
  <si>
    <t xml:space="preserve">Oficial plomero.</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</si>
  <si>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</si>
  <si>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</si>
  <si>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</si>
  <si>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</si>
  <si>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</si>
  <si>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</si>
  <si>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</si>
  <si>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730.932G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</si>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</sst>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0.68" customWidth="1"/>
    <col min="4" max="4" width="7.65" customWidth="1"/>
    <col min="5" max="5" width="68.1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0.114</v>
      </c>
      <c r="G10" s="12">
        <v>793040</v>
      </c>
      <c r="H10" s="12">
        <f ca="1">ROUND(INDIRECT(ADDRESS(ROW()+(0), COLUMN()+(-2), 1))*INDIRECT(ADDRESS(ROW()+(0), COLUMN()+(-1), 1)), 0)</f>
        <v>90.407</v>
      </c>
    </row>
    <row r="11" spans="1:8" ht="171.00" thickBot="1" customHeight="1">
      <c r="A11" s="1" t="s">
        <v>15</v>
      </c>
      <c r="B11" s="1"/>
      <c r="C11" s="1"/>
      <c r="D11" s="10" t="s">
        <v>16</v>
      </c>
      <c r="E11" s="1" t="s">
        <v>17</v>
      </c>
      <c r="F11" s="11">
        <v>1</v>
      </c>
      <c r="G11" s="12">
        <v>1.61921e+007</v>
      </c>
      <c r="H11" s="12">
        <f ca="1">ROUND(INDIRECT(ADDRESS(ROW()+(0), COLUMN()+(-2), 1))*INDIRECT(ADDRESS(ROW()+(0), COLUMN()+(-1), 1)), 0)</f>
        <v>1.61921e+007</v>
      </c>
    </row>
    <row r="12" spans="1:8" ht="24.00" thickBot="1" customHeight="1">
      <c r="A12" s="1" t="s">
        <v>18</v>
      </c>
      <c r="B12" s="1"/>
      <c r="C12" s="1"/>
      <c r="D12" s="10" t="s">
        <v>19</v>
      </c>
      <c r="E12" s="1" t="s">
        <v>20</v>
      </c>
      <c r="F12" s="11">
        <v>2</v>
      </c>
      <c r="G12" s="12">
        <v>36234</v>
      </c>
      <c r="H12" s="12">
        <f ca="1">ROUND(INDIRECT(ADDRESS(ROW()+(0), COLUMN()+(-2), 1))*INDIRECT(ADDRESS(ROW()+(0), COLUMN()+(-1), 1)), 0)</f>
        <v>72.468</v>
      </c>
    </row>
    <row r="13" spans="1:8" ht="24.00" thickBot="1" customHeight="1">
      <c r="A13" s="1" t="s">
        <v>21</v>
      </c>
      <c r="B13" s="1"/>
      <c r="C13" s="1"/>
      <c r="D13" s="10" t="s">
        <v>22</v>
      </c>
      <c r="E13" s="1" t="s">
        <v>23</v>
      </c>
      <c r="F13" s="11">
        <v>2</v>
      </c>
      <c r="G13" s="12">
        <v>10866</v>
      </c>
      <c r="H13" s="12">
        <f ca="1">ROUND(INDIRECT(ADDRESS(ROW()+(0), COLUMN()+(-2), 1))*INDIRECT(ADDRESS(ROW()+(0), COLUMN()+(-1), 1)), 0)</f>
        <v>21.732</v>
      </c>
    </row>
    <row r="14" spans="1:8" ht="13.50" thickBot="1" customHeight="1">
      <c r="A14" s="1" t="s">
        <v>24</v>
      </c>
      <c r="B14" s="1"/>
      <c r="C14" s="1"/>
      <c r="D14" s="10" t="s">
        <v>25</v>
      </c>
      <c r="E14" s="1" t="s">
        <v>26</v>
      </c>
      <c r="F14" s="11">
        <v>1</v>
      </c>
      <c r="G14" s="12">
        <v>1.13041e+006</v>
      </c>
      <c r="H14" s="12">
        <f ca="1">ROUND(INDIRECT(ADDRESS(ROW()+(0), COLUMN()+(-2), 1))*INDIRECT(ADDRESS(ROW()+(0), COLUMN()+(-1), 1)), 0)</f>
        <v>1.13041e+006</v>
      </c>
    </row>
    <row r="15" spans="1:8" ht="13.50" thickBot="1" customHeight="1">
      <c r="A15" s="1" t="s">
        <v>27</v>
      </c>
      <c r="B15" s="1"/>
      <c r="C15" s="1"/>
      <c r="D15" s="10" t="s">
        <v>28</v>
      </c>
      <c r="E15" s="1" t="s">
        <v>29</v>
      </c>
      <c r="F15" s="13">
        <v>1</v>
      </c>
      <c r="G15" s="14">
        <v>202548</v>
      </c>
      <c r="H15" s="14">
        <f ca="1">ROUND(INDIRECT(ADDRESS(ROW()+(0), COLUMN()+(-2), 1))*INDIRECT(ADDRESS(ROW()+(0), COLUMN()+(-1), 1)), 0)</f>
        <v>202.548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0)</f>
        <v>1.77097e+007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1.041</v>
      </c>
      <c r="G18" s="12">
        <v>68611</v>
      </c>
      <c r="H18" s="12">
        <f ca="1">ROUND(INDIRECT(ADDRESS(ROW()+(0), COLUMN()+(-2), 1))*INDIRECT(ADDRESS(ROW()+(0), COLUMN()+(-1), 1)), 0)</f>
        <v>71.424</v>
      </c>
    </row>
    <row r="19" spans="1:8" ht="13.50" thickBot="1" customHeight="1">
      <c r="A19" s="1" t="s">
        <v>35</v>
      </c>
      <c r="B19" s="1"/>
      <c r="C19" s="1"/>
      <c r="D19" s="10" t="s">
        <v>36</v>
      </c>
      <c r="E19" s="1" t="s">
        <v>37</v>
      </c>
      <c r="F19" s="11">
        <v>0.943</v>
      </c>
      <c r="G19" s="12">
        <v>42327</v>
      </c>
      <c r="H19" s="12">
        <f ca="1">ROUND(INDIRECT(ADDRESS(ROW()+(0), COLUMN()+(-2), 1))*INDIRECT(ADDRESS(ROW()+(0), COLUMN()+(-1), 1)), 0)</f>
        <v>39.915</v>
      </c>
    </row>
    <row r="20" spans="1:8" ht="13.50" thickBot="1" customHeight="1">
      <c r="A20" s="1" t="s">
        <v>38</v>
      </c>
      <c r="B20" s="1"/>
      <c r="C20" s="1"/>
      <c r="D20" s="10" t="s">
        <v>39</v>
      </c>
      <c r="E20" s="1" t="s">
        <v>40</v>
      </c>
      <c r="F20" s="11">
        <v>0.915</v>
      </c>
      <c r="G20" s="12">
        <v>70502</v>
      </c>
      <c r="H20" s="12">
        <f ca="1">ROUND(INDIRECT(ADDRESS(ROW()+(0), COLUMN()+(-2), 1))*INDIRECT(ADDRESS(ROW()+(0), COLUMN()+(-1), 1)), 0)</f>
        <v>64.509</v>
      </c>
    </row>
    <row r="21" spans="1:8" ht="13.50" thickBot="1" customHeight="1">
      <c r="A21" s="1" t="s">
        <v>41</v>
      </c>
      <c r="B21" s="1"/>
      <c r="C21" s="1"/>
      <c r="D21" s="10" t="s">
        <v>42</v>
      </c>
      <c r="E21" s="1" t="s">
        <v>43</v>
      </c>
      <c r="F21" s="13">
        <v>0.418</v>
      </c>
      <c r="G21" s="14">
        <v>70502</v>
      </c>
      <c r="H21" s="14">
        <f ca="1">ROUND(INDIRECT(ADDRESS(ROW()+(0), COLUMN()+(-2), 1))*INDIRECT(ADDRESS(ROW()+(0), COLUMN()+(-1), 1)), 0)</f>
        <v>29.47</v>
      </c>
    </row>
    <row r="22" spans="1:8" ht="13.50" thickBot="1" customHeight="1">
      <c r="A22" s="15"/>
      <c r="B22" s="15"/>
      <c r="C22" s="15"/>
      <c r="D22" s="15"/>
      <c r="E22" s="15"/>
      <c r="F22" s="9" t="s">
        <v>44</v>
      </c>
      <c r="G22" s="9"/>
      <c r="H22" s="17">
        <f ca="1">ROUND(SUM(INDIRECT(ADDRESS(ROW()+(-1), COLUMN()+(0), 1)),INDIRECT(ADDRESS(ROW()+(-2), COLUMN()+(0), 1)),INDIRECT(ADDRESS(ROW()+(-3), COLUMN()+(0), 1)),INDIRECT(ADDRESS(ROW()+(-4), COLUMN()+(0), 1))), 0)</f>
        <v>205.318</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1)),INDIRECT(ADDRESS(ROW()+(-8), COLUMN()+(1), 1))), 0)</f>
        <v>1.7915e+007</v>
      </c>
      <c r="H24" s="14">
        <f ca="1">ROUND(INDIRECT(ADDRESS(ROW()+(0), COLUMN()+(-2), 1))*INDIRECT(ADDRESS(ROW()+(0), COLUMN()+(-1), 1))/100, 0)</f>
        <v>358.3</v>
      </c>
    </row>
    <row r="25" spans="1:8" ht="13.50" thickBot="1" customHeight="1">
      <c r="A25" s="21" t="s">
        <v>48</v>
      </c>
      <c r="B25" s="21"/>
      <c r="C25" s="21"/>
      <c r="D25" s="22"/>
      <c r="E25" s="23"/>
      <c r="F25" s="24" t="s">
        <v>49</v>
      </c>
      <c r="G25" s="25"/>
      <c r="H25" s="26">
        <f ca="1">ROUND(SUM(INDIRECT(ADDRESS(ROW()+(-1), COLUMN()+(0), 1)),INDIRECT(ADDRESS(ROW()+(-3), COLUMN()+(0), 1)),INDIRECT(ADDRESS(ROW()+(-9), COLUMN()+(0), 1))), 0)</f>
        <v>1.82733e+007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