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<sst xmlns="http://schemas.openxmlformats.org/spreadsheetml/2006/main" count="37" uniqueCount="37">
  <si>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</si>
  <si>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TIF005</t>
  </si>
  <si>
    <t xml:space="preserve">Ud</t>
  </si>
  <si>
    <t xml:space="preserve">Luminaria con soporte mural.</t>
  </si>
  <si>
    <r>
      <rPr>
        <sz val="8.25"/>
        <color rgb="FF000000"/>
        <rFont val="Arial"/>
        <family val="2"/>
      </rPr>
      <t xml:space="preserve">Luminaria rectangular de poliamida, modelo Rama "SANTA &amp; COLE", de 1163x200x98 mm, color gris, con soporte mural de acero inoxidable AISI 304, para lámpara de halogenuros metálicos HIT-CE/S de 150 W; fijada mecánicamente al paramento vertical.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</si>
  <si>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</si>
  <si>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</si>
  <si>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</si>
  <si>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</si>
  <si>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</si>
  <si>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</si>
  <si>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</si>
  <si>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mt34syc210je</t>
  </si>
  <si>
    <t xml:space="preserve">Ud</t>
  </si>
  <si>
    <t xml:space="preserve">Luminaria rectangular de poliamida, modelo Rama "SANTA &amp; COLE", de 1163x200x98 mm, color gris, óptica de alto rendimiento de aluminio anodizado y cierre de vidrio templado, con soporte mural de acero inoxidable AISI 304, para lámpara de halogenuros metálicos HIT-CE/S de 150 W, clase de protección I, grado de protección IP66, incluso tarugos y tornillos de fijación.</t>
  </si>
  <si>
    <t xml:space="preserve">mt34lhb010v</t>
  </si>
  <si>
    <t xml:space="preserve">Ud</t>
  </si>
  <si>
    <t xml:space="preserve">Lámpara de halogenuros metálicos HIT-CE/S, de 150 W.</t>
  </si>
  <si>
    <t xml:space="preserve">Subtotal materiales:</t>
  </si>
  <si>
    <t xml:space="preserve">Equipo y maquinaria</t>
  </si>
  <si>
    <t xml:space="preserve">mq07cce010a</t>
  </si>
  <si>
    <t xml:space="preserve">h</t>
  </si>
  <si>
    <t xml:space="preserve">Camión con cesta elevadora de brazo articulado de 16 m de altura máxima de trabajo y 260 kg de carga máxima.</t>
  </si>
  <si>
    <t xml:space="preserve">Subtotal equipo y maquinaria: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</si>
  <si>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</si>
  <si>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</si>
  <si>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</si>
  <si>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</si>
  <si>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</si>
  <si>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</si>
  <si>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</si>
  <si>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</si>
  <si>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</si>
  <si>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</si>
  <si>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</si>
  <si>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5.008.482G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</si>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</sst>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31" customWidth="1"/>
    <col min="4" max="4" width="66.47" customWidth="1"/>
    <col min="5" max="5" width="12.92" customWidth="1"/>
    <col min="6" max="6" width="15.9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8.13487e+006</v>
      </c>
      <c r="G10" s="12">
        <f ca="1">ROUND(INDIRECT(ADDRESS(ROW()+(0), COLUMN()+(-2), 1))*INDIRECT(ADDRESS(ROW()+(0), COLUMN()+(-1), 1)), 0)</f>
        <v>8.13487e+006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1.074e+006</v>
      </c>
      <c r="G11" s="14">
        <f ca="1">ROUND(INDIRECT(ADDRESS(ROW()+(0), COLUMN()+(-2), 1))*INDIRECT(ADDRESS(ROW()+(0), COLUMN()+(-1), 1)), 0)</f>
        <v>1.074e+006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9.20887e+006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24.00" thickBot="1" customHeight="1">
      <c r="A14" s="1" t="s">
        <v>20</v>
      </c>
      <c r="B14" s="1"/>
      <c r="C14" s="10" t="s">
        <v>21</v>
      </c>
      <c r="D14" s="1" t="s">
        <v>22</v>
      </c>
      <c r="E14" s="13">
        <v>0.22</v>
      </c>
      <c r="F14" s="14">
        <v>118086</v>
      </c>
      <c r="G14" s="14">
        <f ca="1">ROUND(INDIRECT(ADDRESS(ROW()+(0), COLUMN()+(-2), 1))*INDIRECT(ADDRESS(ROW()+(0), COLUMN()+(-1), 1)), 0)</f>
        <v>25.979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0)</f>
        <v>25.979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0.315</v>
      </c>
      <c r="F17" s="12">
        <v>58344</v>
      </c>
      <c r="G17" s="12">
        <f ca="1">ROUND(INDIRECT(ADDRESS(ROW()+(0), COLUMN()+(-2), 1))*INDIRECT(ADDRESS(ROW()+(0), COLUMN()+(-1), 1)), 0)</f>
        <v>18.378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3">
        <v>0.315</v>
      </c>
      <c r="F18" s="14">
        <v>36339</v>
      </c>
      <c r="G18" s="14">
        <f ca="1">ROUND(INDIRECT(ADDRESS(ROW()+(0), COLUMN()+(-2), 1))*INDIRECT(ADDRESS(ROW()+(0), COLUMN()+(-1), 1)), 0)</f>
        <v>11.447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1)),INDIRECT(ADDRESS(ROW()+(-2), COLUMN()+(0), 1))), 0)</f>
        <v>29.825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3">
        <v>2</v>
      </c>
      <c r="F21" s="14">
        <f ca="1">ROUND(SUM(INDIRECT(ADDRESS(ROW()+(-2), COLUMN()+(1), 1)),INDIRECT(ADDRESS(ROW()+(-6), COLUMN()+(1), 1)),INDIRECT(ADDRESS(ROW()+(-9), COLUMN()+(1), 1))), 0)</f>
        <v>9.26467e+006</v>
      </c>
      <c r="G21" s="14">
        <f ca="1">ROUND(INDIRECT(ADDRESS(ROW()+(0), COLUMN()+(-2), 1))*INDIRECT(ADDRESS(ROW()+(0), COLUMN()+(-1), 1))/100, 0)</f>
        <v>185.293</v>
      </c>
    </row>
    <row r="22" spans="1:7" ht="13.50" thickBot="1" customHeight="1">
      <c r="A22" s="21" t="s">
        <v>35</v>
      </c>
      <c r="B22" s="21"/>
      <c r="C22" s="22"/>
      <c r="D22" s="23"/>
      <c r="E22" s="24" t="s">
        <v>36</v>
      </c>
      <c r="F22" s="25"/>
      <c r="G22" s="26">
        <f ca="1">ROUND(SUM(INDIRECT(ADDRESS(ROW()+(-1), COLUMN()+(0), 1)),INDIRECT(ADDRESS(ROW()+(-3), COLUMN()+(0), 1)),INDIRECT(ADDRESS(ROW()+(-7), COLUMN()+(0), 1)),INDIRECT(ADDRESS(ROW()+(-10), COLUMN()+(0), 1))), 0)</f>
        <v>9.44997e+006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