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<sst xmlns="http://schemas.openxmlformats.org/spreadsheetml/2006/main" count="61" uniqueCount="61">
  <si>
    <t xml:space="preserve"/>
  </si>
  <si>
    <t xml:space="preserve">JTO040</t>
  </si>
  <si>
    <t xml:space="preserve">m²</t>
  </si>
  <si>
    <t xml:space="preserve">Cubrición decorativa del terreno, transitable, con pasto.</t>
  </si>
  <si>
    <r>
      <rPr>
        <sz val="8.25"/>
        <color rgb="FF000000"/>
        <rFont val="Arial"/>
        <family val="2"/>
      </rPr>
      <t xml:space="preserve">Cubrición decorativa del terreno, transitable, con pasto, realizada mediante: ejecución de una capa drenante de grava de 15 cm de espesor y una capa de nivelación de arena de 4 cm de espesor; disposición de rejilla alveolar de polietileno de alta densidad estable a los rayos UV, de 50x42x4,5 cm, color verde; relleno del 50% de las celdas con abono para presiembra de pasto y tierra vegetal, distribución de las semillas y tapado con mantillo.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</si>
  <si>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</si>
  <si>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</si>
  <si>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</si>
  <si>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</si>
  <si>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</si>
  <si>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</si>
  <si>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</si>
  <si>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mt01ard030b</t>
  </si>
  <si>
    <t xml:space="preserve">t</t>
  </si>
  <si>
    <t xml:space="preserve">Grava filtrante sin clasificar.</t>
  </si>
  <si>
    <t xml:space="preserve">mt01ara010</t>
  </si>
  <si>
    <t xml:space="preserve">m³</t>
  </si>
  <si>
    <t xml:space="preserve">Arena de 0 a 5 mm de diámetro, limpia.</t>
  </si>
  <si>
    <t xml:space="preserve">mt18rad010a</t>
  </si>
  <si>
    <t xml:space="preserve">m²</t>
  </si>
  <si>
    <t xml:space="preserve">Rejilla alveolar de polietileno de alta densidad estable a los rayos UV, de 50x42x4,5 cm, color verde, para ejecución de superficies transitables con pasto o agregado.</t>
  </si>
  <si>
    <t xml:space="preserve">mt48tif020</t>
  </si>
  <si>
    <t xml:space="preserve">kg</t>
  </si>
  <si>
    <t xml:space="preserve">Abono para presiembra de pasto.</t>
  </si>
  <si>
    <t xml:space="preserve">mt48tie030a</t>
  </si>
  <si>
    <t xml:space="preserve">m³</t>
  </si>
  <si>
    <t xml:space="preserve">Tierra vegetal cribada, suministrada a granel.</t>
  </si>
  <si>
    <t xml:space="preserve">mt48tis010</t>
  </si>
  <si>
    <t xml:space="preserve">kg</t>
  </si>
  <si>
    <t xml:space="preserve">Mezcla de semilla para pasto.</t>
  </si>
  <si>
    <t xml:space="preserve">mt48tie040</t>
  </si>
  <si>
    <t xml:space="preserve">kg</t>
  </si>
  <si>
    <t xml:space="preserve">Mantillo limpio cribado.</t>
  </si>
  <si>
    <t xml:space="preserve">mt08aaa010a</t>
  </si>
  <si>
    <t xml:space="preserve">m³</t>
  </si>
  <si>
    <t xml:space="preserve">Agua.</t>
  </si>
  <si>
    <t xml:space="preserve">Subtotal materiales:</t>
  </si>
  <si>
    <t xml:space="preserve">Equipo y maquinaria</t>
  </si>
  <si>
    <t xml:space="preserve">mq01pan070b</t>
  </si>
  <si>
    <t xml:space="preserve">h</t>
  </si>
  <si>
    <t xml:space="preserve">Mini pala cargadora sobre neumáticos, de 52 kW/1 m³ kW.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</si>
  <si>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</si>
  <si>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</si>
  <si>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</si>
  <si>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</si>
  <si>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Oficial de construcción de obra civil.</t>
  </si>
  <si>
    <t xml:space="preserve">mo087</t>
  </si>
  <si>
    <t xml:space="preserve">h</t>
  </si>
  <si>
    <t xml:space="preserve">Medio oficial de construcción de obra civil.</t>
  </si>
  <si>
    <t xml:space="preserve">mo040</t>
  </si>
  <si>
    <t xml:space="preserve">h</t>
  </si>
  <si>
    <t xml:space="preserve">Oficial jardinero.</t>
  </si>
  <si>
    <t xml:space="preserve">mo115</t>
  </si>
  <si>
    <t xml:space="preserve">h</t>
  </si>
  <si>
    <t xml:space="preserve">Ayudante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</si>
  <si>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</si>
  <si>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</si>
  <si>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</si>
  <si>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</si>
  <si>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32.364G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</si>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</sst>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6.29" customWidth="1"/>
    <col min="5" max="5" width="68.00" customWidth="1"/>
    <col min="6" max="6" width="13.77" customWidth="1"/>
    <col min="7" max="7" width="15.1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0.33</v>
      </c>
      <c r="G10" s="12">
        <v>114159</v>
      </c>
      <c r="H10" s="12">
        <f ca="1">ROUND(INDIRECT(ADDRESS(ROW()+(0), COLUMN()+(-2), 1))*INDIRECT(ADDRESS(ROW()+(0), COLUMN()+(-1), 1)), 0)</f>
        <v>37.672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0.048</v>
      </c>
      <c r="G11" s="12">
        <v>86192</v>
      </c>
      <c r="H11" s="12">
        <f ca="1">ROUND(INDIRECT(ADDRESS(ROW()+(0), COLUMN()+(-2), 1))*INDIRECT(ADDRESS(ROW()+(0), COLUMN()+(-1), 1)), 0)</f>
        <v>4.137</v>
      </c>
    </row>
    <row r="12" spans="1:8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1.05</v>
      </c>
      <c r="G12" s="12">
        <v>129161</v>
      </c>
      <c r="H12" s="12">
        <f ca="1">ROUND(INDIRECT(ADDRESS(ROW()+(0), COLUMN()+(-2), 1))*INDIRECT(ADDRESS(ROW()+(0), COLUMN()+(-1), 1)), 0)</f>
        <v>135.619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</v>
      </c>
      <c r="G13" s="12">
        <v>3179</v>
      </c>
      <c r="H13" s="12">
        <f ca="1">ROUND(INDIRECT(ADDRESS(ROW()+(0), COLUMN()+(-2), 1))*INDIRECT(ADDRESS(ROW()+(0), COLUMN()+(-1), 1)), 0)</f>
        <v>318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0.04</v>
      </c>
      <c r="G14" s="12">
        <v>127733</v>
      </c>
      <c r="H14" s="12">
        <f ca="1">ROUND(INDIRECT(ADDRESS(ROW()+(0), COLUMN()+(-2), 1))*INDIRECT(ADDRESS(ROW()+(0), COLUMN()+(-1), 1)), 0)</f>
        <v>5.109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0.03</v>
      </c>
      <c r="G15" s="12">
        <v>32337</v>
      </c>
      <c r="H15" s="12">
        <f ca="1">ROUND(INDIRECT(ADDRESS(ROW()+(0), COLUMN()+(-2), 1))*INDIRECT(ADDRESS(ROW()+(0), COLUMN()+(-1), 1)), 0)</f>
        <v>970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2</v>
      </c>
      <c r="G16" s="12">
        <v>186</v>
      </c>
      <c r="H16" s="12">
        <f ca="1">ROUND(INDIRECT(ADDRESS(ROW()+(0), COLUMN()+(-2), 1))*INDIRECT(ADDRESS(ROW()+(0), COLUMN()+(-1), 1)), 0)</f>
        <v>372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0.05</v>
      </c>
      <c r="G17" s="14">
        <v>9428</v>
      </c>
      <c r="H17" s="14">
        <f ca="1">ROUND(INDIRECT(ADDRESS(ROW()+(0), COLUMN()+(-2), 1))*INDIRECT(ADDRESS(ROW()+(0), COLUMN()+(-1), 1)), 0)</f>
        <v>471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0)</f>
        <v>184.668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0.055</v>
      </c>
      <c r="G20" s="14">
        <v>205875</v>
      </c>
      <c r="H20" s="14">
        <f ca="1">ROUND(INDIRECT(ADDRESS(ROW()+(0), COLUMN()+(-2), 1))*INDIRECT(ADDRESS(ROW()+(0), COLUMN()+(-1), 1)), 0)</f>
        <v>11.323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1))), 0)</f>
        <v>11.323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0.103</v>
      </c>
      <c r="G23" s="12">
        <v>57824</v>
      </c>
      <c r="H23" s="12">
        <f ca="1">ROUND(INDIRECT(ADDRESS(ROW()+(0), COLUMN()+(-2), 1))*INDIRECT(ADDRESS(ROW()+(0), COLUMN()+(-1), 1)), 0)</f>
        <v>5.956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0.227</v>
      </c>
      <c r="G24" s="12">
        <v>37081</v>
      </c>
      <c r="H24" s="12">
        <f ca="1">ROUND(INDIRECT(ADDRESS(ROW()+(0), COLUMN()+(-2), 1))*INDIRECT(ADDRESS(ROW()+(0), COLUMN()+(-1), 1)), 0)</f>
        <v>8.417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0.126</v>
      </c>
      <c r="G25" s="12">
        <v>57824</v>
      </c>
      <c r="H25" s="12">
        <f ca="1">ROUND(INDIRECT(ADDRESS(ROW()+(0), COLUMN()+(-2), 1))*INDIRECT(ADDRESS(ROW()+(0), COLUMN()+(-1), 1)), 0)</f>
        <v>7.286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3">
        <v>0.252</v>
      </c>
      <c r="G26" s="14">
        <v>35666</v>
      </c>
      <c r="H26" s="14">
        <f ca="1">ROUND(INDIRECT(ADDRESS(ROW()+(0), COLUMN()+(-2), 1))*INDIRECT(ADDRESS(ROW()+(0), COLUMN()+(-1), 1)), 0)</f>
        <v>8.988</v>
      </c>
    </row>
    <row r="27" spans="1:8" ht="13.50" thickBot="1" customHeight="1">
      <c r="A27" s="15"/>
      <c r="B27" s="15"/>
      <c r="C27" s="15"/>
      <c r="D27" s="15"/>
      <c r="E27" s="15"/>
      <c r="F27" s="9" t="s">
        <v>55</v>
      </c>
      <c r="G27" s="9"/>
      <c r="H27" s="17">
        <f ca="1">ROUND(SUM(INDIRECT(ADDRESS(ROW()+(-1), COLUMN()+(0), 1)),INDIRECT(ADDRESS(ROW()+(-2), COLUMN()+(0), 1)),INDIRECT(ADDRESS(ROW()+(-3), COLUMN()+(0), 1)),INDIRECT(ADDRESS(ROW()+(-4), COLUMN()+(0), 1))), 0)</f>
        <v>30.647</v>
      </c>
    </row>
    <row r="28" spans="1:8" ht="13.50" thickBot="1" customHeight="1">
      <c r="A28" s="15">
        <v>4</v>
      </c>
      <c r="B28" s="15"/>
      <c r="C28" s="15"/>
      <c r="D28" s="15"/>
      <c r="E28" s="18" t="s">
        <v>56</v>
      </c>
      <c r="F28" s="18"/>
      <c r="G28" s="15"/>
      <c r="H28" s="15"/>
    </row>
    <row r="29" spans="1:8" ht="13.50" thickBot="1" customHeight="1">
      <c r="A29" s="19"/>
      <c r="B29" s="19"/>
      <c r="C29" s="20" t="s">
        <v>57</v>
      </c>
      <c r="D29" s="20"/>
      <c r="E29" s="19" t="s">
        <v>58</v>
      </c>
      <c r="F29" s="13">
        <v>2</v>
      </c>
      <c r="G29" s="14">
        <f ca="1">ROUND(SUM(INDIRECT(ADDRESS(ROW()+(-2), COLUMN()+(1), 1)),INDIRECT(ADDRESS(ROW()+(-8), COLUMN()+(1), 1)),INDIRECT(ADDRESS(ROW()+(-11), COLUMN()+(1), 1))), 0)</f>
        <v>226.638</v>
      </c>
      <c r="H29" s="14">
        <f ca="1">ROUND(INDIRECT(ADDRESS(ROW()+(0), COLUMN()+(-2), 1))*INDIRECT(ADDRESS(ROW()+(0), COLUMN()+(-1), 1))/100, 0)</f>
        <v>4.533</v>
      </c>
    </row>
    <row r="30" spans="1:8" ht="13.50" thickBot="1" customHeight="1">
      <c r="A30" s="21" t="s">
        <v>59</v>
      </c>
      <c r="B30" s="21"/>
      <c r="C30" s="22"/>
      <c r="D30" s="22"/>
      <c r="E30" s="23"/>
      <c r="F30" s="24" t="s">
        <v>60</v>
      </c>
      <c r="G30" s="25"/>
      <c r="H30" s="26">
        <f ca="1">ROUND(SUM(INDIRECT(ADDRESS(ROW()+(-1), COLUMN()+(0), 1)),INDIRECT(ADDRESS(ROW()+(-3), COLUMN()+(0), 1)),INDIRECT(ADDRESS(ROW()+(-9), COLUMN()+(0), 1)),INDIRECT(ADDRESS(ROW()+(-12), COLUMN()+(0), 1))), 0)</f>
        <v>231.171</v>
      </c>
    </row>
  </sheetData>
  <mergeCells count="5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E30"/>
    <mergeCell ref="F30:G30"/>
  </mergeCells>
  <pageMargins left="0.147638" right="0.147638" top="0.206693" bottom="0.206693" header="0.0" footer="0.0"/>
  <pageSetup paperSize="9" orientation="portrait"/>
  <rowBreaks count="0" manualBreakCount="0">
    </rowBreaks>
</worksheet>
</file>