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<sst xmlns="http://schemas.openxmlformats.org/spreadsheetml/2006/main" count="40" uniqueCount="40">
  <si>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</si>
  <si>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IUE052</t>
  </si>
  <si>
    <t xml:space="preserve">Ud</t>
  </si>
  <si>
    <t xml:space="preserve">Estación depuradora biológica.</t>
  </si>
  <si>
    <r>
      <rPr>
        <sz val="8.25"/>
        <color rgb="FF000000"/>
        <rFont val="Arial"/>
        <family val="2"/>
      </rPr>
      <t xml:space="preserve">Estación depuradora biológica de aguas residuales, tecnología VFL, capacidad para 25 a 75 usuarios (H.E.), carga media de materia orgánica contaminante (DBO5) de 3,6 kg/día y caudal máximo de agua depurada de 8100 litros/día.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</si>
  <si>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</si>
  <si>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</si>
  <si>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</si>
  <si>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</si>
  <si>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</si>
  <si>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</si>
  <si>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</si>
  <si>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mt46edb010j</t>
  </si>
  <si>
    <t xml:space="preserve">Ud</t>
  </si>
  <si>
    <t xml:space="preserve">Estación depuradora biológica de aguas residuales, tecnología VFL, capacidad para 25 a 75 usuarios (H.E.), carga media de materia orgánica contaminante (DBO5) de 3,6 kg/día y caudal máximo de agua depurada de 8100 litros/día, equipada con una estación de bombeo, un reactor biológico tipo AT, dos compresores y un depósito de fangos.</t>
  </si>
  <si>
    <t xml:space="preserve">Subtotal materiales:</t>
  </si>
  <si>
    <t xml:space="preserve">Equipo y maquinaria</t>
  </si>
  <si>
    <t xml:space="preserve">mq04cag010a</t>
  </si>
  <si>
    <t xml:space="preserve">h</t>
  </si>
  <si>
    <t xml:space="preserve">Camión con grúa de hasta 6 t.</t>
  </si>
  <si>
    <t xml:space="preserve">Subtotal equipo y maquinaria: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</si>
  <si>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</si>
  <si>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</si>
  <si>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</si>
  <si>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</si>
  <si>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</si>
  <si>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</si>
  <si>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</si>
  <si>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</si>
  <si>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</si>
  <si>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</si>
  <si>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</si>
  <si>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</si>
  <si>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</si>
  <si>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</si>
  <si>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</si>
  <si>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</si>
  <si>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</si>
  <si>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113.001.497G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</si>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</sst>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31" customWidth="1"/>
    <col min="4" max="4" width="64.43" customWidth="1"/>
    <col min="5" max="5" width="11.90" customWidth="1"/>
    <col min="6" max="6" width="17.00" customWidth="1"/>
    <col min="7" max="7" width="14.6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2.68652e+08</v>
      </c>
      <c r="G10" s="14">
        <f ca="1">ROUND(INDIRECT(ADDRESS(ROW()+(0), COLUMN()+(-2), 1))*INDIRECT(ADDRESS(ROW()+(0), COLUMN()+(-1), 1)), 0)</f>
        <v>2.68652e+08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0)</f>
        <v>2.68652e+08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1.1</v>
      </c>
      <c r="F13" s="14">
        <v>322325</v>
      </c>
      <c r="G13" s="14">
        <f ca="1">ROUND(INDIRECT(ADDRESS(ROW()+(0), COLUMN()+(-2), 1))*INDIRECT(ADDRESS(ROW()+(0), COLUMN()+(-1), 1)), 0)</f>
        <v>354.558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0)</f>
        <v>354.558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" t="s">
        <v>22</v>
      </c>
      <c r="B16" s="1"/>
      <c r="C16" s="10" t="s">
        <v>23</v>
      </c>
      <c r="D16" s="1" t="s">
        <v>24</v>
      </c>
      <c r="E16" s="11">
        <v>7.553</v>
      </c>
      <c r="F16" s="13">
        <v>73602</v>
      </c>
      <c r="G16" s="13">
        <f ca="1">ROUND(INDIRECT(ADDRESS(ROW()+(0), COLUMN()+(-2), 1))*INDIRECT(ADDRESS(ROW()+(0), COLUMN()+(-1), 1)), 0)</f>
        <v>555.917</v>
      </c>
    </row>
    <row r="17" spans="1:7" ht="13.50" thickBot="1" customHeight="1">
      <c r="A17" s="1" t="s">
        <v>25</v>
      </c>
      <c r="B17" s="1"/>
      <c r="C17" s="10" t="s">
        <v>26</v>
      </c>
      <c r="D17" s="1" t="s">
        <v>27</v>
      </c>
      <c r="E17" s="11">
        <v>7.553</v>
      </c>
      <c r="F17" s="13">
        <v>45831</v>
      </c>
      <c r="G17" s="13">
        <f ca="1">ROUND(INDIRECT(ADDRESS(ROW()+(0), COLUMN()+(-2), 1))*INDIRECT(ADDRESS(ROW()+(0), COLUMN()+(-1), 1)), 0)</f>
        <v>346.16</v>
      </c>
    </row>
    <row r="18" spans="1:7" ht="13.50" thickBot="1" customHeight="1">
      <c r="A18" s="1" t="s">
        <v>28</v>
      </c>
      <c r="B18" s="1"/>
      <c r="C18" s="10" t="s">
        <v>29</v>
      </c>
      <c r="D18" s="1" t="s">
        <v>30</v>
      </c>
      <c r="E18" s="11">
        <v>2.518</v>
      </c>
      <c r="F18" s="13">
        <v>73602</v>
      </c>
      <c r="G18" s="13">
        <f ca="1">ROUND(INDIRECT(ADDRESS(ROW()+(0), COLUMN()+(-2), 1))*INDIRECT(ADDRESS(ROW()+(0), COLUMN()+(-1), 1)), 0)</f>
        <v>185.33</v>
      </c>
    </row>
    <row r="19" spans="1:7" ht="13.50" thickBot="1" customHeight="1">
      <c r="A19" s="1" t="s">
        <v>31</v>
      </c>
      <c r="B19" s="1"/>
      <c r="C19" s="10" t="s">
        <v>32</v>
      </c>
      <c r="D19" s="1" t="s">
        <v>33</v>
      </c>
      <c r="E19" s="12">
        <v>2.518</v>
      </c>
      <c r="F19" s="14">
        <v>45831</v>
      </c>
      <c r="G19" s="14">
        <f ca="1">ROUND(INDIRECT(ADDRESS(ROW()+(0), COLUMN()+(-2), 1))*INDIRECT(ADDRESS(ROW()+(0), COLUMN()+(-1), 1)), 0)</f>
        <v>115.402</v>
      </c>
    </row>
    <row r="20" spans="1:7" ht="13.50" thickBot="1" customHeight="1">
      <c r="A20" s="15"/>
      <c r="B20" s="15"/>
      <c r="C20" s="15"/>
      <c r="D20" s="15"/>
      <c r="E20" s="9" t="s">
        <v>34</v>
      </c>
      <c r="F20" s="9"/>
      <c r="G20" s="17">
        <f ca="1">ROUND(SUM(INDIRECT(ADDRESS(ROW()+(-1), COLUMN()+(0), 1)),INDIRECT(ADDRESS(ROW()+(-2), COLUMN()+(0), 1)),INDIRECT(ADDRESS(ROW()+(-3), COLUMN()+(0), 1)),INDIRECT(ADDRESS(ROW()+(-4), COLUMN()+(0), 1))), 0)</f>
        <v>1.20281e+06</v>
      </c>
    </row>
    <row r="21" spans="1:7" ht="13.50" thickBot="1" customHeight="1">
      <c r="A21" s="15">
        <v>4</v>
      </c>
      <c r="B21" s="15"/>
      <c r="C21" s="15"/>
      <c r="D21" s="18" t="s">
        <v>35</v>
      </c>
      <c r="E21" s="18"/>
      <c r="F21" s="15"/>
      <c r="G21" s="15"/>
    </row>
    <row r="22" spans="1:7" ht="13.50" thickBot="1" customHeight="1">
      <c r="A22" s="19"/>
      <c r="B22" s="19"/>
      <c r="C22" s="20" t="s">
        <v>36</v>
      </c>
      <c r="D22" s="19" t="s">
        <v>37</v>
      </c>
      <c r="E22" s="12">
        <v>2</v>
      </c>
      <c r="F22" s="14">
        <f ca="1">ROUND(SUM(INDIRECT(ADDRESS(ROW()+(-2), COLUMN()+(1), 1)),INDIRECT(ADDRESS(ROW()+(-8), COLUMN()+(1), 1)),INDIRECT(ADDRESS(ROW()+(-11), COLUMN()+(1), 1))), 0)</f>
        <v>2.70209e+08</v>
      </c>
      <c r="G22" s="14">
        <f ca="1">ROUND(INDIRECT(ADDRESS(ROW()+(0), COLUMN()+(-2), 1))*INDIRECT(ADDRESS(ROW()+(0), COLUMN()+(-1), 1))/100, 0)</f>
        <v>5.40418e+06</v>
      </c>
    </row>
    <row r="23" spans="1:7" ht="13.50" thickBot="1" customHeight="1">
      <c r="A23" s="21" t="s">
        <v>38</v>
      </c>
      <c r="B23" s="21"/>
      <c r="C23" s="22"/>
      <c r="D23" s="23"/>
      <c r="E23" s="24" t="s">
        <v>39</v>
      </c>
      <c r="F23" s="25"/>
      <c r="G23" s="26">
        <f ca="1">ROUND(SUM(INDIRECT(ADDRESS(ROW()+(-1), COLUMN()+(0), 1)),INDIRECT(ADDRESS(ROW()+(-3), COLUMN()+(0), 1)),INDIRECT(ADDRESS(ROW()+(-9), COLUMN()+(0), 1)),INDIRECT(ADDRESS(ROW()+(-12), COLUMN()+(0), 1))), 0)</f>
        <v>2.75613e+08</v>
      </c>
    </row>
  </sheetData>
  <mergeCells count="27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B17"/>
    <mergeCell ref="A18:B18"/>
    <mergeCell ref="A19:B19"/>
    <mergeCell ref="A20:B20"/>
    <mergeCell ref="E20:F20"/>
    <mergeCell ref="A21:B21"/>
    <mergeCell ref="D21:E21"/>
    <mergeCell ref="A22:B22"/>
    <mergeCell ref="A23:D23"/>
    <mergeCell ref="E23:F23"/>
  </mergeCells>
  <pageMargins left="0.147638" right="0.147638" top="0.206693" bottom="0.206693" header="0.0" footer="0.0"/>
  <pageSetup paperSize="9" orientation="portrait"/>
  <rowBreaks count="0" manualBreakCount="0">
    </rowBreaks>
</worksheet>
</file>